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1944240\Desktop\"/>
    </mc:Choice>
  </mc:AlternateContent>
  <bookViews>
    <workbookView xWindow="-15" yWindow="7350" windowWidth="20610" windowHeight="738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AM35" i="10"/>
  <c r="C35" i="10"/>
  <c r="BE34" i="10"/>
  <c r="AM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 r="CO37" i="10" s="1"/>
</calcChain>
</file>

<file path=xl/sharedStrings.xml><?xml version="1.0" encoding="utf-8"?>
<sst xmlns="http://schemas.openxmlformats.org/spreadsheetml/2006/main" count="1142" uniqueCount="589">
  <si>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</si>
  <si>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</si>
  <si>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</si>
  <si>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</si>
  <si>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</si>
  <si>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</si>
  <si>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</si>
  <si>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</si>
  <si>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</si>
  <si>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</si>
  <si>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</si>
  <si>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</si>
  <si>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</si>
  <si>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</si>
  <si>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</si>
  <si>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</si>
  <si>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</si>
  <si>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</si>
  <si>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</si>
  <si>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</si>
  <si>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</si>
  <si>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</si>
  <si>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</si>
  <si>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</si>
  <si>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</si>
  <si>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</si>
  <si>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</si>
  <si>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</si>
  <si>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</si>
  <si>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</si>
  <si>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</si>
  <si>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</si>
  <si>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</si>
  <si>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</si>
  <si>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</si>
  <si>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</si>
  <si>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</si>
  <si>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</si>
  <si>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</si>
  <si>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</si>
  <si>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</si>
  <si>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</si>
  <si>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</si>
  <si>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</si>
  <si>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</si>
  <si>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</si>
  <si>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</si>
  <si>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</si>
  <si>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</si>
  <si>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</si>
  <si>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</si>
  <si>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</si>
  <si>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</si>
  <si>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</si>
  <si>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</si>
  <si>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</si>
  <si>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</si>
  <si>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</si>
  <si>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</si>
  <si>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</si>
  <si>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</si>
  <si>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</si>
  <si>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</si>
  <si>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</si>
  <si>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</si>
  <si>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</si>
  <si>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</si>
  <si>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</si>
  <si>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</si>
  <si>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</si>
  <si>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</si>
  <si>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</si>
  <si>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</si>
  <si>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</si>
  <si>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</si>
  <si>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</si>
  <si>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</si>
  <si>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</si>
  <si>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</si>
  <si>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</si>
  <si>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</si>
  <si>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</si>
  <si>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</si>
  <si>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</si>
  <si>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</si>
  <si>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</si>
  <si>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</si>
  <si>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</si>
  <si>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</si>
  <si>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</si>
  <si>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</si>
  <si>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</si>
  <si>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目黒区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</si>
  <si>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</si>
  <si>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</si>
  <si>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</si>
  <si>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</si>
  <si>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</si>
  <si>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</si>
  <si>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</si>
  <si>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</si>
  <si>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</si>
  <si>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</si>
  <si>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</si>
  <si>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</si>
  <si>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</si>
  <si>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</si>
  <si>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</si>
  <si>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</si>
  <si>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</si>
  <si>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</si>
  <si>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</si>
  <si>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</si>
  <si>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</si>
  <si>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</si>
  <si>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</si>
  <si>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</si>
  <si>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</si>
  <si>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</si>
  <si>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</si>
  <si>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</si>
  <si>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</si>
  <si>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</si>
  <si>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</si>
  <si>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</si>
  <si>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</si>
  <si>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</si>
  <si>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</si>
  <si>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</si>
  <si>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</si>
  <si>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</si>
  <si>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</si>
  <si>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</si>
  <si>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</si>
  <si>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</si>
  <si>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</si>
  <si>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</si>
  <si>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</si>
  <si>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</si>
  <si>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</si>
  <si>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</si>
  <si>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</si>
  <si>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</si>
  <si>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</si>
  <si>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</si>
  <si>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</si>
  <si>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</si>
  <si>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</si>
  <si>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</si>
  <si>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</si>
  <si>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</si>
  <si>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</si>
  <si>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</si>
  <si>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</si>
  <si>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</si>
  <si>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</si>
  <si>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</si>
  <si>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</si>
  <si>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</si>
  <si>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</si>
  <si>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</si>
  <si>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</si>
  <si>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</si>
  <si>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</si>
  <si>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</si>
  <si>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</si>
  <si>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</si>
  <si>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</si>
  <si>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</si>
  <si>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</si>
  <si>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</si>
  <si>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</si>
  <si>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</si>
  <si>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</si>
  <si>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</si>
  <si>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</si>
  <si>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</si>
  <si>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</si>
  <si>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</si>
  <si>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</si>
  <si>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</si>
  <si>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</si>
  <si>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</si>
  <si>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</si>
  <si>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</si>
  <si>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</si>
  <si>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</si>
  <si>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</si>
  <si>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</si>
  <si>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</si>
  <si>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</si>
  <si>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</si>
  <si>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</si>
  <si>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</si>
  <si>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</si>
  <si>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</si>
  <si>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</si>
  <si>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</si>
  <si>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</si>
  <si>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</si>
  <si>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</si>
  <si>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</si>
  <si>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</si>
  <si>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</si>
  <si>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</si>
  <si>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</si>
  <si>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</si>
  <si>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</si>
  <si>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</si>
  <si>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</si>
  <si>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東京都目黒区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</si>
  <si>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</si>
  <si>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</si>
  <si>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</si>
  <si>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</si>
  <si>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</si>
  <si>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</si>
  <si>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</si>
  <si>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</si>
  <si>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</si>
  <si>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</si>
  <si>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</si>
  <si>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</si>
  <si>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</si>
  <si>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</si>
  <si>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</si>
  <si>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</si>
  <si>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</si>
  <si>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</si>
  <si>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</si>
  <si>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</si>
  <si>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</si>
  <si>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</si>
  <si>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</si>
  <si>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</si>
  <si>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</si>
  <si>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</si>
  <si>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</si>
  <si>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</si>
  <si>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</si>
  <si>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</si>
  <si>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</si>
  <si>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</si>
  <si>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</si>
  <si>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</si>
  <si>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</si>
  <si>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</si>
  <si>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</si>
  <si>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</si>
  <si>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</si>
  <si>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</si>
  <si>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</si>
  <si>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</si>
  <si>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</si>
  <si>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</si>
  <si>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</si>
  <si>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</si>
  <si>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</si>
  <si>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</si>
  <si>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</si>
  <si>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</si>
  <si>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</si>
  <si>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</si>
  <si>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</si>
  <si>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</si>
  <si>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</si>
  <si>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</si>
  <si>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</si>
  <si>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</si>
  <si>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</si>
  <si>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</si>
  <si>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</si>
  <si>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</si>
  <si>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</si>
  <si>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</si>
  <si>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</si>
  <si>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</si>
  <si>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</si>
  <si>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</si>
  <si>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</si>
  <si>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</si>
  <si>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</si>
  <si>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</si>
  <si>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</si>
  <si>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</si>
  <si>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</si>
  <si>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</si>
  <si>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</si>
  <si>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</si>
  <si>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</si>
  <si>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</si>
  <si>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</si>
  <si>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</si>
  <si>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</si>
  <si>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</si>
  <si>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</si>
  <si>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</si>
  <si>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</si>
  <si>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</si>
  <si>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</si>
  <si>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</si>
  <si>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</si>
  <si>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</si>
  <si>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</si>
  <si>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</si>
  <si>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</si>
  <si>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</si>
  <si>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</si>
  <si>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</si>
  <si>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</si>
  <si>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</si>
  <si>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</si>
  <si>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</si>
  <si>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</si>
  <si>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</si>
  <si>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</si>
  <si>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</si>
  <si>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</si>
  <si>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</si>
  <si>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</si>
  <si>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</si>
  <si>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</si>
  <si>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</si>
  <si>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</si>
  <si>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</si>
  <si>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</si>
  <si>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</si>
  <si>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</si>
  <si>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</si>
  <si>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</si>
  <si>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</si>
  <si>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</si>
  <si>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</si>
  <si>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</si>
  <si>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</si>
  <si>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</si>
  <si>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</si>
  <si>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</si>
  <si>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</si>
  <si>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</si>
  <si>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</si>
  <si>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</si>
  <si>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</si>
  <si>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</si>
  <si>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</si>
  <si>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</si>
  <si>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</si>
  <si>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</si>
  <si>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</si>
  <si>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</si>
  <si>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</si>
  <si>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</si>
  <si>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</si>
  <si>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</si>
  <si>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</si>
  <si>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</si>
  <si>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</si>
  <si>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</si>
  <si>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</si>
  <si>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</si>
  <si>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東京都目黒区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</si>
  <si>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</si>
  <si>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</si>
  <si>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</si>
  <si>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</si>
  <si>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</si>
  <si>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</si>
  <si>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</si>
  <si>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</si>
  <si>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</si>
  <si>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</si>
  <si>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</si>
  <si>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</si>
  <si>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</si>
  <si>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</si>
  <si>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</si>
  <si>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</si>
  <si>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</si>
  <si>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</si>
  <si>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</si>
  <si>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</si>
  <si>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</si>
  <si>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</si>
  <si>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</si>
  <si>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</si>
  <si>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</si>
  <si>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</si>
  <si>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</si>
  <si>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</si>
  <si>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</si>
  <si>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</si>
  <si>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</si>
  <si>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</si>
  <si>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</si>
  <si>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</si>
  <si>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</si>
  <si>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</si>
  <si>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</si>
  <si>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</si>
  <si>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</si>
  <si>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</si>
  <si>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</si>
  <si>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</si>
  <si>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</si>
  <si>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</si>
  <si>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</si>
  <si>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</si>
  <si>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</si>
  <si>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</si>
  <si>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</si>
  <si>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</si>
  <si>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</si>
  <si>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</si>
  <si>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</si>
  <si>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</si>
  <si>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</si>
  <si>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</si>
  <si>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</si>
  <si>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</si>
  <si>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</si>
  <si>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</si>
  <si>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</si>
  <si>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</si>
  <si>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</si>
  <si>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</si>
  <si>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</si>
  <si>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t>
    <phoneticPr fontId="5"/>
  </si>
  <si>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</si>
  <si>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</si>
  <si>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</si>
  <si>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</si>
  <si>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</si>
  <si>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</si>
  <si>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</si>
  <si>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</si>
  <si>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</si>
  <si>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</si>
  <si>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</si>
  <si>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</si>
  <si>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</si>
  <si>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</si>
  <si>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</si>
  <si>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</si>
  <si>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</si>
  <si>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</si>
  <si>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</si>
  <si>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</si>
  <si>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</si>
  <si>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</si>
  <si>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</si>
  <si>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</si>
  <si>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</si>
  <si>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</si>
  <si>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</si>
  <si>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</si>
  <si>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</si>
  <si>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</si>
  <si>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</si>
  <si>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</si>
  <si>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</si>
  <si>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</si>
  <si>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</si>
  <si>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</si>
  <si>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</si>
  <si>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</si>
  <si>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</si>
  <si>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</si>
  <si>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</si>
  <si>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</si>
  <si>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</si>
  <si>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</si>
  <si>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</si>
  <si>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</si>
  <si>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</si>
  <si>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</si>
  <si>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</si>
  <si>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</si>
  <si>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</si>
  <si>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</si>
  <si>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</si>
  <si>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</si>
  <si>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</si>
  <si>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</si>
  <si>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</si>
  <si>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</si>
  <si>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</si>
  <si>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</si>
  <si>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</si>
  <si>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</si>
  <si>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</si>
  <si>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</si>
  <si>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</si>
  <si>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</si>
  <si>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</si>
  <si>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</si>
  <si>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</si>
  <si>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</si>
  <si>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</si>
  <si>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</si>
  <si>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</si>
  <si>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</si>
  <si>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</si>
  <si>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</si>
  <si>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</si>
  <si>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</si>
  <si>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</si>
  <si>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</si>
  <si>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</si>
  <si>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</si>
  <si>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</si>
  <si>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</si>
  <si>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</si>
  <si>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</si>
  <si>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</si>
  <si>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</si>
  <si>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</si>
  <si>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</si>
  <si>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</si>
  <si>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</si>
  <si>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</si>
  <si>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</si>
  <si>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</si>
  <si>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</si>
  <si>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</si>
  <si>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</si>
  <si>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</si>
  <si>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</si>
  <si>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</si>
  <si>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</si>
  <si>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</si>
  <si>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</si>
  <si>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</si>
  <si>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</si>
  <si>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</si>
  <si>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</si>
  <si>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</si>
  <si>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</si>
  <si>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</si>
  <si>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</si>
  <si>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</si>
  <si>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</si>
  <si>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</si>
  <si>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</si>
  <si>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</si>
  <si>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</si>
  <si>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</si>
  <si>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</si>
  <si>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</si>
  <si>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</si>
  <si>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</si>
  <si>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</si>
  <si>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介護保険特別会計</t>
  </si>
  <si>
    <t>国民健康保険特別会計</t>
  </si>
  <si>
    <t>後期高齢者医療特別会計</t>
  </si>
  <si>
    <t>その他会計（赤字）</t>
  </si>
  <si>
    <t>その他会計（黒字）</t>
  </si>
  <si>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</si>
  <si>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</si>
  <si>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</si>
  <si>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</si>
  <si>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</si>
  <si>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</si>
  <si>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</si>
  <si>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施設整備基金</t>
    <rPh sb="0" eb="2">
      <t>シセツ</t>
    </rPh>
    <rPh sb="2" eb="4">
      <t>セイビ</t>
    </rPh>
    <rPh sb="4" eb="6">
      <t>キキン</t>
    </rPh>
    <phoneticPr fontId="11"/>
  </si>
  <si>
    <t>サクラ基金</t>
    <rPh sb="3" eb="5">
      <t>キキン</t>
    </rPh>
    <phoneticPr fontId="11"/>
  </si>
  <si>
    <t>区営住宅管理基金</t>
    <rPh sb="0" eb="2">
      <t>クエイ</t>
    </rPh>
    <rPh sb="2" eb="4">
      <t>ジュウタク</t>
    </rPh>
    <rPh sb="4" eb="6">
      <t>カンリ</t>
    </rPh>
    <rPh sb="6" eb="8">
      <t>キキン</t>
    </rPh>
    <phoneticPr fontId="11"/>
  </si>
  <si>
    <t>三田地区街づくり寄付金等積立基金</t>
    <rPh sb="0" eb="2">
      <t>ミタ</t>
    </rPh>
    <rPh sb="2" eb="4">
      <t>チク</t>
    </rPh>
    <rPh sb="4" eb="5">
      <t>マチ</t>
    </rPh>
    <rPh sb="8" eb="10">
      <t>キフ</t>
    </rPh>
    <rPh sb="10" eb="11">
      <t>キン</t>
    </rPh>
    <rPh sb="11" eb="12">
      <t>トウ</t>
    </rPh>
    <rPh sb="12" eb="14">
      <t>ツミタテ</t>
    </rPh>
    <rPh sb="14" eb="16">
      <t>キキン</t>
    </rPh>
    <phoneticPr fontId="11"/>
  </si>
  <si>
    <t>社会福祉施設整備寄付金等積立基金</t>
    <rPh sb="0" eb="2">
      <t>シャカイ</t>
    </rPh>
    <rPh sb="2" eb="4">
      <t>フクシ</t>
    </rPh>
    <rPh sb="4" eb="6">
      <t>シセツ</t>
    </rPh>
    <rPh sb="6" eb="8">
      <t>セイビ</t>
    </rPh>
    <rPh sb="8" eb="10">
      <t>キフ</t>
    </rPh>
    <rPh sb="10" eb="11">
      <t>キン</t>
    </rPh>
    <rPh sb="11" eb="12">
      <t>トウ</t>
    </rPh>
    <rPh sb="12" eb="14">
      <t>ツミタテ</t>
    </rPh>
    <rPh sb="14" eb="16">
      <t>キキン</t>
    </rPh>
    <phoneticPr fontId="11"/>
  </si>
  <si>
    <t>（公財）目黒区芸術文化振興財団</t>
    <rPh sb="1" eb="3">
      <t>コウザイ</t>
    </rPh>
    <rPh sb="4" eb="7">
      <t>メグロク</t>
    </rPh>
    <rPh sb="7" eb="9">
      <t>ゲイジュツ</t>
    </rPh>
    <rPh sb="9" eb="11">
      <t>ブンカ</t>
    </rPh>
    <rPh sb="11" eb="13">
      <t>シンコウ</t>
    </rPh>
    <rPh sb="13" eb="15">
      <t>ザイダン</t>
    </rPh>
    <phoneticPr fontId="2"/>
  </si>
  <si>
    <t>（公財）目黒区勤労者サービスセンター</t>
    <rPh sb="1" eb="3">
      <t>コウザイ</t>
    </rPh>
    <rPh sb="4" eb="7">
      <t>メグロク</t>
    </rPh>
    <rPh sb="7" eb="10">
      <t>キンロウシャ</t>
    </rPh>
    <phoneticPr fontId="2"/>
  </si>
  <si>
    <t>（公財）目黒区国際交流協会</t>
    <rPh sb="1" eb="3">
      <t>コウザイ</t>
    </rPh>
    <rPh sb="4" eb="7">
      <t>メグロク</t>
    </rPh>
    <rPh sb="7" eb="9">
      <t>コクサイ</t>
    </rPh>
    <rPh sb="9" eb="11">
      <t>コウリュウ</t>
    </rPh>
    <rPh sb="11" eb="13">
      <t>キョウカイ</t>
    </rPh>
    <phoneticPr fontId="2"/>
  </si>
  <si>
    <t>目黒区土地開発公社</t>
    <rPh sb="0" eb="3">
      <t>メグロク</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</si>
  <si>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</si>
  <si>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</si>
  <si>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</si>
  <si>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</si>
  <si>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将来負担額を充当可能財源等が上回ったことにより、将来負担比率はマイナスである。このため、下表では「－」の表示となっている。</t>
    <rPh sb="0" eb="2">
      <t>ショウライ</t>
    </rPh>
    <rPh sb="2" eb="4">
      <t>フタン</t>
    </rPh>
    <rPh sb="4" eb="5">
      <t>ガク</t>
    </rPh>
    <rPh sb="6" eb="8">
      <t>ジュウトウ</t>
    </rPh>
    <rPh sb="8" eb="10">
      <t>カノウ</t>
    </rPh>
    <rPh sb="10" eb="12">
      <t>ザイゲン</t>
    </rPh>
    <rPh sb="12" eb="13">
      <t>トウ</t>
    </rPh>
    <rPh sb="14" eb="16">
      <t>ウワマワ</t>
    </rPh>
    <rPh sb="24" eb="26">
      <t>ショウライ</t>
    </rPh>
    <rPh sb="26" eb="28">
      <t>フタン</t>
    </rPh>
    <rPh sb="28" eb="30">
      <t>ヒリツ</t>
    </rPh>
    <rPh sb="44" eb="46">
      <t>カヒョウ</t>
    </rPh>
    <rPh sb="52" eb="54">
      <t>ヒョウジ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</si>
  <si>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</si>
  <si>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</si>
  <si>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</si>
  <si>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</si>
  <si>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</si>
  <si>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</si>
  <si>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</si>
  <si>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</si>
  <si>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将来負担額を充当可能財源等が上回ったことにより、将来負担比率はマイナスである。このため、下表では「－」の表示となっている。
実質公債費比率については、地方債発行額の抑制や着実な償還により、元利償還金額が減少傾向であり、平成29年度は前年度に比べて0.7ポイント改善している。</t>
    <rPh sb="62" eb="64">
      <t>ジッシツ</t>
    </rPh>
    <rPh sb="64" eb="67">
      <t>コウサイヒ</t>
    </rPh>
    <rPh sb="67" eb="69">
      <t>ヒリツ</t>
    </rPh>
    <rPh sb="85" eb="87">
      <t>チャクジツ</t>
    </rPh>
    <rPh sb="88" eb="90">
      <t>ショウカン</t>
    </rPh>
    <rPh sb="101" eb="103">
      <t>ゲンショウ</t>
    </rPh>
    <rPh sb="103" eb="105">
      <t>ケイコウ</t>
    </rPh>
    <rPh sb="109" eb="111">
      <t>ヘイセイ</t>
    </rPh>
    <rPh sb="113" eb="115">
      <t>ネンド</t>
    </rPh>
    <rPh sb="116" eb="119">
      <t>ゼンネンド</t>
    </rPh>
    <rPh sb="120" eb="121">
      <t>クラ</t>
    </rPh>
    <rPh sb="130" eb="132">
      <t>カイゼン</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</si>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</sst>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6" xfId="16" applyFont="1" applyBorder="1" applyAlignment="1" applyProtection="1">
      <alignment horizontal="left" vertical="top" wrapText="1"/>
      <protection locked="0"/>
    </xf>
    <xf numFmtId="0" fontId="34" fillId="0" borderId="62"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2"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extLst>
            <c:ext xmlns:c16="http://schemas.microsoft.com/office/drawing/2014/chart" uri="{C3380CC4-5D6E-409C-BE32-E72D297353CC}">
              <c16:uniqueId val="{00000000-69CA-41EE-B114-487E574431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15817</c:v>
                </c:pt>
                <c:pt idx="1">
                  <c:v>19687</c:v>
                </c:pt>
                <c:pt idx="2">
                  <c:v>24688</c:v>
                </c:pt>
                <c:pt idx="3">
                  <c:v>32010</c:v>
                </c:pt>
                <c:pt idx="4">
                  <c:v>27850</c:v>
                </c:pt>
              </c:numCache>
            </c:numRef>
          </c:val>
          <c:smooth val="0"/>
          <c:extLst>
            <c:ext xmlns:c16="http://schemas.microsoft.com/office/drawing/2014/chart" uri="{C3380CC4-5D6E-409C-BE32-E72D297353CC}">
              <c16:uniqueId val="{00000001-69CA-41EE-B114-487E574431DD}"/>
            </c:ext>
          </c:extLst>
        </c:ser>
        <c:dLbls>
          <c:showLegendKey val="0"/>
          <c:showVal val="0"/>
          <c:showCatName val="0"/>
          <c:showSerName val="0"/>
          <c:showPercent val="0"/>
          <c:showBubbleSize val="0"/>
        </c:dLbls>
        <c:marker val="1"/>
        <c:smooth val="0"/>
        <c:axId val="114473216"/>
        <c:axId val="114487680"/>
      </c:lineChart>
      <c:catAx>
        <c:axId val="114473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487680"/>
        <c:crosses val="autoZero"/>
        <c:auto val="1"/>
        <c:lblAlgn val="ctr"/>
        <c:lblOffset val="100"/>
        <c:tickLblSkip val="1"/>
        <c:tickMarkSkip val="1"/>
        <c:noMultiLvlLbl val="0"/>
      </c:catAx>
      <c:valAx>
        <c:axId val="11448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473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6.52</c:v>
                </c:pt>
                <c:pt idx="1">
                  <c:v>5.44</c:v>
                </c:pt>
                <c:pt idx="2">
                  <c:v>5.76</c:v>
                </c:pt>
                <c:pt idx="3">
                  <c:v>5.46</c:v>
                </c:pt>
                <c:pt idx="4">
                  <c:v>7.61</c:v>
                </c:pt>
              </c:numCache>
            </c:numRef>
          </c:val>
          <c:extLst>
            <c:ext xmlns:c16="http://schemas.microsoft.com/office/drawing/2014/chart" uri="{C3380CC4-5D6E-409C-BE32-E72D297353CC}">
              <c16:uniqueId val="{00000000-E548-4E41-8E41-0D857D2E8B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10.38</c:v>
                </c:pt>
                <c:pt idx="1">
                  <c:v>16.739999999999998</c:v>
                </c:pt>
                <c:pt idx="2">
                  <c:v>21.29</c:v>
                </c:pt>
                <c:pt idx="3">
                  <c:v>23.02</c:v>
                </c:pt>
                <c:pt idx="4">
                  <c:v>27.33</c:v>
                </c:pt>
              </c:numCache>
            </c:numRef>
          </c:val>
          <c:extLst>
            <c:ext xmlns:c16="http://schemas.microsoft.com/office/drawing/2014/chart" uri="{C3380CC4-5D6E-409C-BE32-E72D297353CC}">
              <c16:uniqueId val="{00000001-E548-4E41-8E41-0D857D2E8B3B}"/>
            </c:ext>
          </c:extLst>
        </c:ser>
        <c:dLbls>
          <c:showLegendKey val="0"/>
          <c:showVal val="0"/>
          <c:showCatName val="0"/>
          <c:showSerName val="0"/>
          <c:showPercent val="0"/>
          <c:showBubbleSize val="0"/>
        </c:dLbls>
        <c:gapWidth val="250"/>
        <c:overlap val="100"/>
        <c:axId val="121448320"/>
        <c:axId val="12145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0.56999999999999995</c:v>
                </c:pt>
                <c:pt idx="1">
                  <c:v>6.03</c:v>
                </c:pt>
                <c:pt idx="2">
                  <c:v>6.38</c:v>
                </c:pt>
                <c:pt idx="3">
                  <c:v>1.61</c:v>
                </c:pt>
                <c:pt idx="4">
                  <c:v>5.71</c:v>
                </c:pt>
              </c:numCache>
            </c:numRef>
          </c:val>
          <c:smooth val="0"/>
          <c:extLst>
            <c:ext xmlns:c16="http://schemas.microsoft.com/office/drawing/2014/chart" uri="{C3380CC4-5D6E-409C-BE32-E72D297353CC}">
              <c16:uniqueId val="{00000002-E548-4E41-8E41-0D857D2E8B3B}"/>
            </c:ext>
          </c:extLst>
        </c:ser>
        <c:dLbls>
          <c:showLegendKey val="0"/>
          <c:showVal val="0"/>
          <c:showCatName val="0"/>
          <c:showSerName val="0"/>
          <c:showPercent val="0"/>
          <c:showBubbleSize val="0"/>
        </c:dLbls>
        <c:marker val="1"/>
        <c:smooth val="0"/>
        <c:axId val="121448320"/>
        <c:axId val="121454592"/>
      </c:lineChart>
      <c:catAx>
        <c:axId val="12144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454592"/>
        <c:crosses val="autoZero"/>
        <c:auto val="1"/>
        <c:lblAlgn val="ctr"/>
        <c:lblOffset val="100"/>
        <c:tickLblSkip val="1"/>
        <c:tickMarkSkip val="1"/>
        <c:noMultiLvlLbl val="0"/>
      </c:catAx>
      <c:valAx>
        <c:axId val="12145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4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E91-4FCE-AEF2-8539CE5777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91-4FCE-AEF2-8539CE57777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E91-4FCE-AEF2-8539CE57777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E91-4FCE-AEF2-8539CE57777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E91-4FCE-AEF2-8539CE57777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3E91-4FCE-AEF2-8539CE57777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0.03</c:v>
                </c:pt>
                <c:pt idx="2">
                  <c:v>#N/A</c:v>
                </c:pt>
                <c:pt idx="3">
                  <c:v>0.04</c:v>
                </c:pt>
                <c:pt idx="4">
                  <c:v>#N/A</c:v>
                </c:pt>
                <c:pt idx="5">
                  <c:v>0.01</c:v>
                </c:pt>
                <c:pt idx="6">
                  <c:v>#N/A</c:v>
                </c:pt>
                <c:pt idx="7">
                  <c:v>0.03</c:v>
                </c:pt>
                <c:pt idx="8">
                  <c:v>#N/A</c:v>
                </c:pt>
                <c:pt idx="9">
                  <c:v>0.04</c:v>
                </c:pt>
              </c:numCache>
            </c:numRef>
          </c:val>
          <c:extLst>
            <c:ext xmlns:c16="http://schemas.microsoft.com/office/drawing/2014/chart" uri="{C3380CC4-5D6E-409C-BE32-E72D297353CC}">
              <c16:uniqueId val="{00000006-3E91-4FCE-AEF2-8539CE57777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0.78</c:v>
                </c:pt>
                <c:pt idx="2">
                  <c:v>#N/A</c:v>
                </c:pt>
                <c:pt idx="3">
                  <c:v>0.49</c:v>
                </c:pt>
                <c:pt idx="4">
                  <c:v>#N/A</c:v>
                </c:pt>
                <c:pt idx="5">
                  <c:v>0.46</c:v>
                </c:pt>
                <c:pt idx="6">
                  <c:v>#N/A</c:v>
                </c:pt>
                <c:pt idx="7">
                  <c:v>0.46</c:v>
                </c:pt>
                <c:pt idx="8">
                  <c:v>#N/A</c:v>
                </c:pt>
                <c:pt idx="9">
                  <c:v>0.47</c:v>
                </c:pt>
              </c:numCache>
            </c:numRef>
          </c:val>
          <c:extLst>
            <c:ext xmlns:c16="http://schemas.microsoft.com/office/drawing/2014/chart" uri="{C3380CC4-5D6E-409C-BE32-E72D297353CC}">
              <c16:uniqueId val="{00000007-3E91-4FCE-AEF2-8539CE57777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0.48</c:v>
                </c:pt>
                <c:pt idx="2">
                  <c:v>#N/A</c:v>
                </c:pt>
                <c:pt idx="3">
                  <c:v>0.67</c:v>
                </c:pt>
                <c:pt idx="4">
                  <c:v>#N/A</c:v>
                </c:pt>
                <c:pt idx="5">
                  <c:v>0.98</c:v>
                </c:pt>
                <c:pt idx="6">
                  <c:v>#N/A</c:v>
                </c:pt>
                <c:pt idx="7">
                  <c:v>0.75</c:v>
                </c:pt>
                <c:pt idx="8">
                  <c:v>#N/A</c:v>
                </c:pt>
                <c:pt idx="9">
                  <c:v>0.99</c:v>
                </c:pt>
              </c:numCache>
            </c:numRef>
          </c:val>
          <c:extLst>
            <c:ext xmlns:c16="http://schemas.microsoft.com/office/drawing/2014/chart" uri="{C3380CC4-5D6E-409C-BE32-E72D297353CC}">
              <c16:uniqueId val="{00000008-3E91-4FCE-AEF2-8539CE57777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6.52</c:v>
                </c:pt>
                <c:pt idx="2">
                  <c:v>#N/A</c:v>
                </c:pt>
                <c:pt idx="3">
                  <c:v>5.43</c:v>
                </c:pt>
                <c:pt idx="4">
                  <c:v>#N/A</c:v>
                </c:pt>
                <c:pt idx="5">
                  <c:v>5.76</c:v>
                </c:pt>
                <c:pt idx="6">
                  <c:v>#N/A</c:v>
                </c:pt>
                <c:pt idx="7">
                  <c:v>5.45</c:v>
                </c:pt>
                <c:pt idx="8">
                  <c:v>#N/A</c:v>
                </c:pt>
                <c:pt idx="9">
                  <c:v>7.61</c:v>
                </c:pt>
              </c:numCache>
            </c:numRef>
          </c:val>
          <c:extLst>
            <c:ext xmlns:c16="http://schemas.microsoft.com/office/drawing/2014/chart" uri="{C3380CC4-5D6E-409C-BE32-E72D297353CC}">
              <c16:uniqueId val="{00000009-3E91-4FCE-AEF2-8539CE57777E}"/>
            </c:ext>
          </c:extLst>
        </c:ser>
        <c:dLbls>
          <c:showLegendKey val="0"/>
          <c:showVal val="0"/>
          <c:showCatName val="0"/>
          <c:showSerName val="0"/>
          <c:showPercent val="0"/>
          <c:showBubbleSize val="0"/>
        </c:dLbls>
        <c:gapWidth val="150"/>
        <c:overlap val="100"/>
        <c:axId val="121941376"/>
        <c:axId val="121955456"/>
      </c:barChart>
      <c:catAx>
        <c:axId val="12194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955456"/>
        <c:crosses val="autoZero"/>
        <c:auto val="1"/>
        <c:lblAlgn val="ctr"/>
        <c:lblOffset val="100"/>
        <c:tickLblSkip val="1"/>
        <c:tickMarkSkip val="1"/>
        <c:noMultiLvlLbl val="0"/>
      </c:catAx>
      <c:valAx>
        <c:axId val="12195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41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5460</c:v>
                </c:pt>
                <c:pt idx="5">
                  <c:v>5492</c:v>
                </c:pt>
                <c:pt idx="8">
                  <c:v>5647</c:v>
                </c:pt>
                <c:pt idx="11">
                  <c:v>5441</c:v>
                </c:pt>
                <c:pt idx="14">
                  <c:v>5240</c:v>
                </c:pt>
              </c:numCache>
            </c:numRef>
          </c:val>
          <c:extLst>
            <c:ext xmlns:c16="http://schemas.microsoft.com/office/drawing/2014/chart" uri="{C3380CC4-5D6E-409C-BE32-E72D297353CC}">
              <c16:uniqueId val="{00000000-0857-4190-88C0-9F16CD1786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57-4190-88C0-9F16CD1786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218</c:v>
                </c:pt>
                <c:pt idx="3">
                  <c:v>174</c:v>
                </c:pt>
                <c:pt idx="6">
                  <c:v>157</c:v>
                </c:pt>
                <c:pt idx="9">
                  <c:v>135</c:v>
                </c:pt>
                <c:pt idx="12">
                  <c:v>119</c:v>
                </c:pt>
              </c:numCache>
            </c:numRef>
          </c:val>
          <c:extLst>
            <c:ext xmlns:c16="http://schemas.microsoft.com/office/drawing/2014/chart" uri="{C3380CC4-5D6E-409C-BE32-E72D297353CC}">
              <c16:uniqueId val="{00000002-0857-4190-88C0-9F16CD1786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207</c:v>
                </c:pt>
                <c:pt idx="3">
                  <c:v>179</c:v>
                </c:pt>
                <c:pt idx="6">
                  <c:v>175</c:v>
                </c:pt>
                <c:pt idx="9">
                  <c:v>112</c:v>
                </c:pt>
                <c:pt idx="12">
                  <c:v>91</c:v>
                </c:pt>
              </c:numCache>
            </c:numRef>
          </c:val>
          <c:extLst>
            <c:ext xmlns:c16="http://schemas.microsoft.com/office/drawing/2014/chart" uri="{C3380CC4-5D6E-409C-BE32-E72D297353CC}">
              <c16:uniqueId val="{00000003-0857-4190-88C0-9F16CD1786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57-4190-88C0-9F16CD1786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499</c:v>
                </c:pt>
                <c:pt idx="3">
                  <c:v>491</c:v>
                </c:pt>
                <c:pt idx="6">
                  <c:v>345</c:v>
                </c:pt>
                <c:pt idx="9">
                  <c:v>280</c:v>
                </c:pt>
                <c:pt idx="12">
                  <c:v>278</c:v>
                </c:pt>
              </c:numCache>
            </c:numRef>
          </c:val>
          <c:extLst>
            <c:ext xmlns:c16="http://schemas.microsoft.com/office/drawing/2014/chart" uri="{C3380CC4-5D6E-409C-BE32-E72D297353CC}">
              <c16:uniqueId val="{00000005-0857-4190-88C0-9F16CD1786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11</c:v>
                </c:pt>
                <c:pt idx="3">
                  <c:v>39</c:v>
                </c:pt>
                <c:pt idx="6">
                  <c:v>0</c:v>
                </c:pt>
                <c:pt idx="9">
                  <c:v>0</c:v>
                </c:pt>
                <c:pt idx="12">
                  <c:v>0</c:v>
                </c:pt>
              </c:numCache>
            </c:numRef>
          </c:val>
          <c:extLst>
            <c:ext xmlns:c16="http://schemas.microsoft.com/office/drawing/2014/chart" uri="{C3380CC4-5D6E-409C-BE32-E72D297353CC}">
              <c16:uniqueId val="{00000006-0857-4190-88C0-9F16CD1786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4009</c:v>
                </c:pt>
                <c:pt idx="3">
                  <c:v>3350</c:v>
                </c:pt>
                <c:pt idx="6">
                  <c:v>2723</c:v>
                </c:pt>
                <c:pt idx="9">
                  <c:v>2555</c:v>
                </c:pt>
                <c:pt idx="12">
                  <c:v>2278</c:v>
                </c:pt>
              </c:numCache>
            </c:numRef>
          </c:val>
          <c:extLst>
            <c:ext xmlns:c16="http://schemas.microsoft.com/office/drawing/2014/chart" uri="{C3380CC4-5D6E-409C-BE32-E72D297353CC}">
              <c16:uniqueId val="{00000007-0857-4190-88C0-9F16CD178641}"/>
            </c:ext>
          </c:extLst>
        </c:ser>
        <c:dLbls>
          <c:showLegendKey val="0"/>
          <c:showVal val="0"/>
          <c:showCatName val="0"/>
          <c:showSerName val="0"/>
          <c:showPercent val="0"/>
          <c:showBubbleSize val="0"/>
        </c:dLbls>
        <c:gapWidth val="100"/>
        <c:overlap val="100"/>
        <c:axId val="121889920"/>
        <c:axId val="121891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-516</c:v>
                </c:pt>
                <c:pt idx="2">
                  <c:v>#N/A</c:v>
                </c:pt>
                <c:pt idx="3">
                  <c:v>#N/A</c:v>
                </c:pt>
                <c:pt idx="4">
                  <c:v>-1259</c:v>
                </c:pt>
                <c:pt idx="5">
                  <c:v>#N/A</c:v>
                </c:pt>
                <c:pt idx="6">
                  <c:v>#N/A</c:v>
                </c:pt>
                <c:pt idx="7">
                  <c:v>-2247</c:v>
                </c:pt>
                <c:pt idx="8">
                  <c:v>#N/A</c:v>
                </c:pt>
                <c:pt idx="9">
                  <c:v>#N/A</c:v>
                </c:pt>
                <c:pt idx="10">
                  <c:v>-2359</c:v>
                </c:pt>
                <c:pt idx="11">
                  <c:v>#N/A</c:v>
                </c:pt>
                <c:pt idx="12">
                  <c:v>#N/A</c:v>
                </c:pt>
                <c:pt idx="13">
                  <c:v>-2474</c:v>
                </c:pt>
                <c:pt idx="14">
                  <c:v>#N/A</c:v>
                </c:pt>
              </c:numCache>
            </c:numRef>
          </c:val>
          <c:smooth val="0"/>
          <c:extLst>
            <c:ext xmlns:c16="http://schemas.microsoft.com/office/drawing/2014/chart" uri="{C3380CC4-5D6E-409C-BE32-E72D297353CC}">
              <c16:uniqueId val="{00000008-0857-4190-88C0-9F16CD178641}"/>
            </c:ext>
          </c:extLst>
        </c:ser>
        <c:dLbls>
          <c:showLegendKey val="0"/>
          <c:showVal val="0"/>
          <c:showCatName val="0"/>
          <c:showSerName val="0"/>
          <c:showPercent val="0"/>
          <c:showBubbleSize val="0"/>
        </c:dLbls>
        <c:marker val="1"/>
        <c:smooth val="0"/>
        <c:axId val="121889920"/>
        <c:axId val="121891840"/>
      </c:lineChart>
      <c:catAx>
        <c:axId val="12188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891840"/>
        <c:crosses val="autoZero"/>
        <c:auto val="1"/>
        <c:lblAlgn val="ctr"/>
        <c:lblOffset val="100"/>
        <c:tickLblSkip val="1"/>
        <c:tickMarkSkip val="1"/>
        <c:noMultiLvlLbl val="0"/>
      </c:catAx>
      <c:valAx>
        <c:axId val="12189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8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67503</c:v>
                </c:pt>
                <c:pt idx="5">
                  <c:v>64263</c:v>
                </c:pt>
                <c:pt idx="8">
                  <c:v>58456</c:v>
                </c:pt>
                <c:pt idx="11">
                  <c:v>53682</c:v>
                </c:pt>
                <c:pt idx="14">
                  <c:v>49108</c:v>
                </c:pt>
              </c:numCache>
            </c:numRef>
          </c:val>
          <c:extLst>
            <c:ext xmlns:c16="http://schemas.microsoft.com/office/drawing/2014/chart" uri="{C3380CC4-5D6E-409C-BE32-E72D297353CC}">
              <c16:uniqueId val="{00000000-8793-4CB5-B8D3-6D47FAD46C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793-4CB5-B8D3-6D47FAD46C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18008</c:v>
                </c:pt>
                <c:pt idx="5">
                  <c:v>21753</c:v>
                </c:pt>
                <c:pt idx="8">
                  <c:v>32487</c:v>
                </c:pt>
                <c:pt idx="11">
                  <c:v>35227</c:v>
                </c:pt>
                <c:pt idx="14">
                  <c:v>38468</c:v>
                </c:pt>
              </c:numCache>
            </c:numRef>
          </c:val>
          <c:extLst>
            <c:ext xmlns:c16="http://schemas.microsoft.com/office/drawing/2014/chart" uri="{C3380CC4-5D6E-409C-BE32-E72D297353CC}">
              <c16:uniqueId val="{00000002-8793-4CB5-B8D3-6D47FAD46C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93-4CB5-B8D3-6D47FAD46C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93-4CB5-B8D3-6D47FAD46C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93-4CB5-B8D3-6D47FAD46C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18408</c:v>
                </c:pt>
                <c:pt idx="3">
                  <c:v>16777</c:v>
                </c:pt>
                <c:pt idx="6">
                  <c:v>16500</c:v>
                </c:pt>
                <c:pt idx="9">
                  <c:v>16323</c:v>
                </c:pt>
                <c:pt idx="12">
                  <c:v>14958</c:v>
                </c:pt>
              </c:numCache>
            </c:numRef>
          </c:val>
          <c:extLst>
            <c:ext xmlns:c16="http://schemas.microsoft.com/office/drawing/2014/chart" uri="{C3380CC4-5D6E-409C-BE32-E72D297353CC}">
              <c16:uniqueId val="{00000006-8793-4CB5-B8D3-6D47FAD46C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984</c:v>
                </c:pt>
                <c:pt idx="3">
                  <c:v>908</c:v>
                </c:pt>
                <c:pt idx="6">
                  <c:v>886</c:v>
                </c:pt>
                <c:pt idx="9">
                  <c:v>901</c:v>
                </c:pt>
                <c:pt idx="12">
                  <c:v>1037</c:v>
                </c:pt>
              </c:numCache>
            </c:numRef>
          </c:val>
          <c:extLst>
            <c:ext xmlns:c16="http://schemas.microsoft.com/office/drawing/2014/chart" uri="{C3380CC4-5D6E-409C-BE32-E72D297353CC}">
              <c16:uniqueId val="{00000007-8793-4CB5-B8D3-6D47FAD46C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8793-4CB5-B8D3-6D47FAD46C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1259</c:v>
                </c:pt>
                <c:pt idx="3">
                  <c:v>1029</c:v>
                </c:pt>
                <c:pt idx="6">
                  <c:v>1299</c:v>
                </c:pt>
                <c:pt idx="9">
                  <c:v>535</c:v>
                </c:pt>
                <c:pt idx="12">
                  <c:v>334</c:v>
                </c:pt>
              </c:numCache>
            </c:numRef>
          </c:val>
          <c:extLst>
            <c:ext xmlns:c16="http://schemas.microsoft.com/office/drawing/2014/chart" uri="{C3380CC4-5D6E-409C-BE32-E72D297353CC}">
              <c16:uniqueId val="{00000009-8793-4CB5-B8D3-6D47FAD46C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32642</c:v>
                </c:pt>
                <c:pt idx="3">
                  <c:v>25859</c:v>
                </c:pt>
                <c:pt idx="6">
                  <c:v>22204</c:v>
                </c:pt>
                <c:pt idx="9">
                  <c:v>20598</c:v>
                </c:pt>
                <c:pt idx="12">
                  <c:v>18729</c:v>
                </c:pt>
              </c:numCache>
            </c:numRef>
          </c:val>
          <c:extLst>
            <c:ext xmlns:c16="http://schemas.microsoft.com/office/drawing/2014/chart" uri="{C3380CC4-5D6E-409C-BE32-E72D297353CC}">
              <c16:uniqueId val="{0000000A-8793-4CB5-B8D3-6D47FAD46CEE}"/>
            </c:ext>
          </c:extLst>
        </c:ser>
        <c:dLbls>
          <c:showLegendKey val="0"/>
          <c:showVal val="0"/>
          <c:showCatName val="0"/>
          <c:showSerName val="0"/>
          <c:showPercent val="0"/>
          <c:showBubbleSize val="0"/>
        </c:dLbls>
        <c:gapWidth val="100"/>
        <c:overlap val="100"/>
        <c:axId val="115623808"/>
        <c:axId val="115638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793-4CB5-B8D3-6D47FAD46CEE}"/>
            </c:ext>
          </c:extLst>
        </c:ser>
        <c:dLbls>
          <c:showLegendKey val="0"/>
          <c:showVal val="0"/>
          <c:showCatName val="0"/>
          <c:showSerName val="0"/>
          <c:showPercent val="0"/>
          <c:showBubbleSize val="0"/>
        </c:dLbls>
        <c:marker val="1"/>
        <c:smooth val="0"/>
        <c:axId val="115623808"/>
        <c:axId val="115638272"/>
      </c:lineChart>
      <c:catAx>
        <c:axId val="11562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638272"/>
        <c:crosses val="autoZero"/>
        <c:auto val="1"/>
        <c:lblAlgn val="ctr"/>
        <c:lblOffset val="100"/>
        <c:tickLblSkip val="1"/>
        <c:tickMarkSkip val="1"/>
        <c:noMultiLvlLbl val="0"/>
      </c:catAx>
      <c:valAx>
        <c:axId val="11563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2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13779</c:v>
                </c:pt>
                <c:pt idx="1">
                  <c:v>14999</c:v>
                </c:pt>
                <c:pt idx="2">
                  <c:v>17345</c:v>
                </c:pt>
              </c:numCache>
            </c:numRef>
          </c:val>
          <c:extLst>
            <c:ext xmlns:c16="http://schemas.microsoft.com/office/drawing/2014/chart" uri="{C3380CC4-5D6E-409C-BE32-E72D297353CC}">
              <c16:uniqueId val="{00000000-031D-4644-B76E-7F968E3BCD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2297</c:v>
                </c:pt>
                <c:pt idx="1">
                  <c:v>1740</c:v>
                </c:pt>
                <c:pt idx="2">
                  <c:v>1531</c:v>
                </c:pt>
              </c:numCache>
            </c:numRef>
          </c:val>
          <c:extLst>
            <c:ext xmlns:c16="http://schemas.microsoft.com/office/drawing/2014/chart" uri="{C3380CC4-5D6E-409C-BE32-E72D297353CC}">
              <c16:uniqueId val="{00000001-031D-4644-B76E-7F968E3BCD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14137</c:v>
                </c:pt>
                <c:pt idx="1">
                  <c:v>15754</c:v>
                </c:pt>
                <c:pt idx="2">
                  <c:v>16700</c:v>
                </c:pt>
              </c:numCache>
            </c:numRef>
          </c:val>
          <c:extLst>
            <c:ext xmlns:c16="http://schemas.microsoft.com/office/drawing/2014/chart" uri="{C3380CC4-5D6E-409C-BE32-E72D297353CC}">
              <c16:uniqueId val="{00000002-031D-4644-B76E-7F968E3BCD9B}"/>
            </c:ext>
          </c:extLst>
        </c:ser>
        <c:dLbls>
          <c:showLegendKey val="0"/>
          <c:showVal val="0"/>
          <c:showCatName val="0"/>
          <c:showSerName val="0"/>
          <c:showPercent val="0"/>
          <c:showBubbleSize val="0"/>
        </c:dLbls>
        <c:gapWidth val="120"/>
        <c:overlap val="100"/>
        <c:axId val="122056064"/>
        <c:axId val="122066048"/>
      </c:barChart>
      <c:catAx>
        <c:axId val="12205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2066048"/>
        <c:crosses val="autoZero"/>
        <c:auto val="1"/>
        <c:lblAlgn val="ctr"/>
        <c:lblOffset val="100"/>
        <c:tickLblSkip val="1"/>
        <c:tickMarkSkip val="1"/>
        <c:noMultiLvlLbl val="0"/>
      </c:catAx>
      <c:valAx>
        <c:axId val="122066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205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{0AD8511B-93AF-4D24-8304-639FE5EF6074}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20F-4CB2-837E-0FA28422C1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{E7AAE5B2-1B7B-4BF4-86CD-94B9581BE8EA}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0F-4CB2-837E-0FA28422C1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{27A13CA3-6C8F-45A9-A62C-5F23952ACEAC}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0F-4CB2-837E-0FA28422C1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{E8EF5483-B734-4384-8825-46E2A5402287}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0F-4CB2-837E-0FA28422C1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{D5BC184F-CE88-417E-B1F0-DBA064B13A99}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0F-4CB2-837E-0FA28422C18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{B0ACF431-98F5-4023-A5D9-1A716A6A0A15}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20F-4CB2-837E-0FA28422C18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{747F286D-7D85-4F1E-B60B-6B5EFB97F129}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20F-4CB2-837E-0FA28422C18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{FC6E0E01-9389-4C41-94F7-CDF79978B315}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20F-4CB2-837E-0FA28422C18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{4C748583-716B-4988-9B34-90C6D77C238E}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20F-4CB2-837E-0FA28422C1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64.400000000000006</c:v>
                </c:pt>
                <c:pt idx="32">
                  <c:v>65.5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20F-4CB2-837E-0FA28422C1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{B3F71CB4-7F8D-4B89-B55E-2A3A2EC86035}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20F-4CB2-837E-0FA28422C1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{35A3D4C2-F3F7-4EAC-BE2C-CDC26134A0CE}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0F-4CB2-837E-0FA28422C1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{915426A5-35D6-42D3-841A-74935D2AC109}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0F-4CB2-837E-0FA28422C1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{18AFC2D4-9733-4A63-94EF-AB056A53BDA3}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0F-4CB2-837E-0FA28422C1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{8892C28C-262B-4E79-BBD3-8B00316F7330}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0F-4CB2-837E-0FA28422C18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{FA9FD362-F371-449D-A758-2A1E58A5EC5E}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20F-4CB2-837E-0FA28422C18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{4E117E7B-D3E6-475C-B93F-4915722C2690}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20F-4CB2-837E-0FA28422C18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{CD6886AE-8C50-4A50-9BBD-CA2EA3D4B427}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20F-4CB2-837E-0FA28422C18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{7737C3F2-BF8C-4CE3-B61F-9D55C3EBE10C}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20F-4CB2-837E-0FA28422C1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56.8</c:v>
                </c:pt>
                <c:pt idx="32">
                  <c:v>57.1</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220F-4CB2-837E-0FA28422C182}"/>
            </c:ext>
          </c:extLst>
        </c:ser>
        <c:dLbls>
          <c:showLegendKey val="0"/>
          <c:showVal val="1"/>
          <c:showCatName val="0"/>
          <c:showSerName val="0"/>
          <c:showPercent val="0"/>
          <c:showBubbleSize val="0"/>
        </c:dLbls>
        <c:axId val="65815296"/>
        <c:axId val="65817216"/>
      </c:scatterChart>
      <c:valAx>
        <c:axId val="65815296"/>
        <c:scaling>
          <c:orientation val="minMax"/>
          <c:max val="57.2"/>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817216"/>
        <c:crosses val="autoZero"/>
        <c:crossBetween val="midCat"/>
      </c:valAx>
      <c:valAx>
        <c:axId val="658172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815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{348C8940-A1F9-47ED-85E5-0987E62B372E}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E16-418D-A4E2-41586A7BFE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{189AD5A6-DD48-4052-85CB-FAC233BFECFF}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16-418D-A4E2-41586A7BFE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{367BA038-E7A6-472A-A347-7292061C908E}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16-418D-A4E2-41586A7BFE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{C2FBBBAF-CBEE-4904-BE89-8CF002D8738D}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16-418D-A4E2-41586A7BFE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{8A1D88C5-CC9C-4C9A-BBF1-0B283F4B2808}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16-418D-A4E2-41586A7BFE2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{9E18FDE5-2C6F-42BE-BB12-F0D4C566530F}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E16-418D-A4E2-41586A7BFE2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{13D64110-F618-40CE-95B9-83C304C5D271}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E16-418D-A4E2-41586A7BFE2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{7A5CD52E-3EC7-43E6-BDBF-C17A1D5C1E68}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E16-418D-A4E2-41586A7BFE2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{61DA959C-AA4E-4BFC-BDC4-7E837D08CBF4}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E16-418D-A4E2-41586A7BFE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-0.8</c:v>
                </c:pt>
                <c:pt idx="16">
                  <c:v>-2.2999999999999998</c:v>
                </c:pt>
                <c:pt idx="24">
                  <c:v>-3.3</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E16-418D-A4E2-41586A7BFE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{51029775-1728-4D30-81B1-598ABD26A960}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E16-418D-A4E2-41586A7BFE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{701202D8-705B-4194-A787-6749F7F9E608}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16-418D-A4E2-41586A7BFE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{3FEFDB8C-87C7-4C2D-B213-899A9320BAB8}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16-418D-A4E2-41586A7BFE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{06A2570E-0B96-4BD4-B6B1-6FD164E9DE3D}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16-418D-A4E2-41586A7BFE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{96F81C91-2B14-4368-9729-9EB6B17C26A6}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16-418D-A4E2-41586A7BFE2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{E872B109-8292-4A9F-BD08-DF000CEE517A}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E16-418D-A4E2-41586A7BFE2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{04FFBD36-00FB-4A23-A64D-21EE3EF4EA37}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E16-418D-A4E2-41586A7BFE2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{DE078940-3413-40E2-ACC2-534BD59C8233}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E16-418D-A4E2-41586A7BFE2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{A13006C5-4132-438A-891D-691D35549976}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E16-418D-A4E2-41586A7BFE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c:v>
                </c:pt>
                <c:pt idx="8">
                  <c:v>-1.8</c:v>
                </c:pt>
                <c:pt idx="16">
                  <c:v>-2.2999999999999998</c:v>
                </c:pt>
                <c:pt idx="24">
                  <c:v>-2.8</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E16-418D-A4E2-41586A7BFE2B}"/>
            </c:ext>
          </c:extLst>
        </c:ser>
        <c:dLbls>
          <c:showLegendKey val="0"/>
          <c:showVal val="1"/>
          <c:showCatName val="0"/>
          <c:showSerName val="0"/>
          <c:showPercent val="0"/>
          <c:showBubbleSize val="0"/>
        </c:dLbls>
        <c:axId val="67727744"/>
        <c:axId val="67729664"/>
      </c:scatterChart>
      <c:valAx>
        <c:axId val="67727744"/>
        <c:scaling>
          <c:orientation val="minMax"/>
          <c:max val="-1.2000000000000002"/>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729664"/>
        <c:crosses val="autoZero"/>
        <c:crossBetween val="midCat"/>
      </c:valAx>
      <c:valAx>
        <c:axId val="677296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7277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地方債の償還が進むとともに、新たな起債を抑制した結果、元利償還金が前年度比</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千万円余の減となったことなどにより、全体では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億円余の減となりました。ただし、算定上、国の定める算入公債費の額を、実質の区の負担から大きく減じるルールとなっているため、国内での比較となると格段に健全性が高い評価となります。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地方債の償還が進むとともに、新たな起債を抑制した結果、地方債現在高を始めとする将来負担額（Ａ）が</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億円余の減となり、かつ、基金を始めとする充当可能財源等（Ｂ）が</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億円の増となったことにより、全体として</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千万円余の減となりました。</a:t>
          </a:r>
        </a:p>
        <a:p>
          <a:r>
            <a:rPr kumimoji="1" lang="ja-JP" altLang="en-US" sz="1400">
              <a:latin typeface="ＭＳ ゴシック" pitchFamily="49" charset="-128"/>
              <a:ea typeface="ＭＳ ゴシック" pitchFamily="49" charset="-128"/>
            </a:rPr>
            <a:t>ただし、算定上、国の定める算入公債費の額を、実質の区の負担から大きく減じるルールとなっています（地方交付税で償還財源として算定されるため）。そのため、類似団体内での比較では最下位レベルとされる地方債関連数値が、国内での比較となると格段に健全性が高い評価とな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東京都目黒区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の金額を財政調整基金へ、前年度決算剰余金の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施設整備基金へそれぞれ積立を行う）及び最終補正予算編成時に過去の決算値などを参考に歳出の不用額を徹底的に精査し、見込まれる歳入は最大限に見積もることで確保した財源につい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億円余積み立てた一方、「減債基金」から起債の償還のために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億円余を、「社会福祉施設整備寄付金等積立基金」から児童館・障害者施設整備等のために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億円余を、「区営住宅管理基金」から区営住宅整備・管理のために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１以上の金額を施設整備基金に、翌年度の予算までにそれぞれ積み立てることを基本として、持続可能で質の高い区民サービスを提供していくため、景気変動に左右されない柔軟な行財政運営を可能とする強固な財政基盤を確立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・施設整備基金：目黒区の公共用又は公用に供する施設の建設及び改修その他の整備に要する資金に活用します。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・サクラ基金：目黒区が管理する道路、都市公園等において行う桜の保護、植替え及び植樹、目黒区立目黒天空庭園及びその周辺の空間の維持管理等に要する資金に活用します。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・子ども・子育て応援基金：目黒区における子どもの健やかな成長に資するために活用します。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積み立てることとしているため、着実に積み立てました。また、最終補正予算編成時に過去の決算値などを参考に歳出の不用額を徹底的に精査し、見込まれる歳入は最大限に見積もることで確保した財源を積み立てることで、翌年度の予算編成での取崩に対応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・施設整備基金：老朽化した区有施設の今後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年間の更新経費を試算したところ、年間平均額が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億円となることから、将来に備えた計画的な積立が必要となります。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積み立てることとしているため、着実に積み立てました。また、最終補正予算編成時に過去の決算値などを参考に歳出の不用額を徹底的に精査し、見込まれる歳入は最大限に見積もることで確保した財源を積み立てることで、翌年度の予算編成での取崩に対応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調整基金残高の対標準財政規模の割合は特別区の平均よりも低い水準となっています。地方交付税不交付団体である特別区は、景気動向による歳入の変動に大きく影響されやすいと言われていることなどから、それに対処するため、財政調整基金残高は最低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億円を維持し、さらに特別区の平均的な水準も考慮し、将来に備えて当区の標準財政規模の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％以上を超える財政調整基金残高を維持することを目指していきます。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千万円余を取り崩したことにより、減少しました。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地方債の起債を予定している事業の国・都の補助金の見込みや都区財政調整制度に基づく基準財政需要額の算定状況を踏まえ、必要額を積み立てる予定です。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276,786
268,263
14.67
93,887,628
89,055,714
4,831,914
63,457,279
16,692,507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減価償却累計額が前年度比で</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％増加したことなどにより有形固定資産減価償却率は</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類似団体内でも高い水準にあり、その主要因は、区が管理する道路延長に係る道路補修工事のサイクルが約</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年度実績）となっており、道路舗装に係る耐用年数（</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年）を大きく上回っていること、区有施設全体の</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％以上を占める学校施設について、その</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％以上が築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年以上経過しており老朽化が進んでいることなどが考えられる。</a:t>
          </a:r>
          <a:endPar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今後は、「区有施設見直し計画」に掲げる多機能化、複合化等、施設の効果的・効率的な活用を踏まえた計画的な更新を行っていく。</a:t>
          </a:r>
          <a:endPar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76412</xdr:rowOff>
    </xdr:from>
    <xdr:to>
      <xdr:col>23</xdr:col>
      <xdr:colOff>85090</xdr:colOff>
      <xdr:row>34</xdr:row>
      <xdr:rowOff>11006</xdr:rowOff>
    </xdr:to>
    <xdr:cxnSp macro="">
      <xdr:nvCxnSpPr>
        <xdr:cNvPr id="71" name="直線コネクタ 70"/>
        <xdr:cNvCxnSpPr/>
      </xdr:nvCxnSpPr>
      <xdr:spPr>
        <a:xfrm flipV="1">
          <a:off x="4760595" y="5305637"/>
          <a:ext cx="1270" cy="1306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14833</xdr:rowOff>
    </xdr:from>
    <xdr:ext cx="405111" cy="259045"/>
    <xdr:sp macro="" textlink="">
      <xdr:nvSpPr>
        <xdr:cNvPr id="72" name="有形固定資産減価償却率最小値テキスト"/>
        <xdr:cNvSpPr txBox="1"/>
      </xdr:nvSpPr>
      <xdr:spPr>
        <a:xfrm>
          <a:off x="4813300" y="661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11006</xdr:rowOff>
    </xdr:from>
    <xdr:to>
      <xdr:col>23</xdr:col>
      <xdr:colOff>174625</xdr:colOff>
      <xdr:row>34</xdr:row>
      <xdr:rowOff>11006</xdr:rowOff>
    </xdr:to>
    <xdr:cxnSp macro="">
      <xdr:nvCxnSpPr>
        <xdr:cNvPr id="73" name="直線コネクタ 72"/>
        <xdr:cNvCxnSpPr/>
      </xdr:nvCxnSpPr>
      <xdr:spPr>
        <a:xfrm>
          <a:off x="4673600" y="661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23089</xdr:rowOff>
    </xdr:from>
    <xdr:ext cx="405111" cy="259045"/>
    <xdr:sp macro="" textlink="">
      <xdr:nvSpPr>
        <xdr:cNvPr id="74" name="有形固定資産減価償却率最大値テキスト"/>
        <xdr:cNvSpPr txBox="1"/>
      </xdr:nvSpPr>
      <xdr:spPr>
        <a:xfrm>
          <a:off x="4813300" y="50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76412</xdr:rowOff>
    </xdr:from>
    <xdr:to>
      <xdr:col>23</xdr:col>
      <xdr:colOff>174625</xdr:colOff>
      <xdr:row>26</xdr:row>
      <xdr:rowOff>76412</xdr:rowOff>
    </xdr:to>
    <xdr:cxnSp macro="">
      <xdr:nvCxnSpPr>
        <xdr:cNvPr id="75" name="直線コネクタ 74"/>
        <xdr:cNvCxnSpPr/>
      </xdr:nvCxnSpPr>
      <xdr:spPr>
        <a:xfrm>
          <a:off x="4673600" y="530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132520</xdr:rowOff>
    </xdr:from>
    <xdr:ext cx="405111" cy="259045"/>
    <xdr:sp macro="" textlink="">
      <xdr:nvSpPr>
        <xdr:cNvPr id="76" name="有形固定資産減価償却率平均値テキスト"/>
        <xdr:cNvSpPr txBox="1"/>
      </xdr:nvSpPr>
      <xdr:spPr>
        <a:xfrm>
          <a:off x="4813300" y="5704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154093</xdr:rowOff>
    </xdr:from>
    <xdr:to>
      <xdr:col>23</xdr:col>
      <xdr:colOff>136525</xdr:colOff>
      <xdr:row>29</xdr:row>
      <xdr:rowOff>84243</xdr:rowOff>
    </xdr:to>
    <xdr:sp macro="" textlink="">
      <xdr:nvSpPr>
        <xdr:cNvPr id="77" name="フローチャート: 判断 76"/>
        <xdr:cNvSpPr/>
      </xdr:nvSpPr>
      <xdr:spPr>
        <a:xfrm>
          <a:off x="47117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8" name="フローチャート: 判断 77"/>
        <xdr:cNvSpPr/>
      </xdr:nvSpPr>
      <xdr:spPr>
        <a:xfrm>
          <a:off x="4000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42545</xdr:rowOff>
    </xdr:from>
    <xdr:to>
      <xdr:col>15</xdr:col>
      <xdr:colOff>187325</xdr:colOff>
      <xdr:row>28</xdr:row>
      <xdr:rowOff>144145</xdr:rowOff>
    </xdr:to>
    <xdr:sp macro="" textlink="">
      <xdr:nvSpPr>
        <xdr:cNvPr id="79" name="フローチャート: 判断 78"/>
        <xdr:cNvSpPr/>
      </xdr:nvSpPr>
      <xdr:spPr>
        <a:xfrm>
          <a:off x="3238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23283</xdr:rowOff>
    </xdr:from>
    <xdr:to>
      <xdr:col>23</xdr:col>
      <xdr:colOff>136525</xdr:colOff>
      <xdr:row>27</xdr:row>
      <xdr:rowOff>124883</xdr:rowOff>
    </xdr:to>
    <xdr:sp macro="" textlink="">
      <xdr:nvSpPr>
        <xdr:cNvPr id="85" name="楕円 84"/>
        <xdr:cNvSpPr/>
      </xdr:nvSpPr>
      <xdr:spPr>
        <a:xfrm>
          <a:off x="4711700" y="54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46160</xdr:rowOff>
    </xdr:from>
    <xdr:ext cx="405111" cy="259045"/>
    <xdr:sp macro="" textlink="">
      <xdr:nvSpPr>
        <xdr:cNvPr id="86" name="有形固定資産減価償却率該当値テキスト"/>
        <xdr:cNvSpPr txBox="1"/>
      </xdr:nvSpPr>
      <xdr:spPr>
        <a:xfrm>
          <a:off x="4813300" y="527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62865</xdr:rowOff>
    </xdr:from>
    <xdr:to>
      <xdr:col>19</xdr:col>
      <xdr:colOff>187325</xdr:colOff>
      <xdr:row>27</xdr:row>
      <xdr:rowOff>164465</xdr:rowOff>
    </xdr:to>
    <xdr:sp macro="" textlink="">
      <xdr:nvSpPr>
        <xdr:cNvPr id="87" name="楕円 86"/>
        <xdr:cNvSpPr/>
      </xdr:nvSpPr>
      <xdr:spPr>
        <a:xfrm>
          <a:off x="4000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74083</xdr:rowOff>
    </xdr:from>
    <xdr:to>
      <xdr:col>23</xdr:col>
      <xdr:colOff>85725</xdr:colOff>
      <xdr:row>27</xdr:row>
      <xdr:rowOff>113665</xdr:rowOff>
    </xdr:to>
    <xdr:cxnSp macro="">
      <xdr:nvCxnSpPr>
        <xdr:cNvPr id="88" name="直線コネクタ 87"/>
        <xdr:cNvCxnSpPr/>
      </xdr:nvCxnSpPr>
      <xdr:spPr>
        <a:xfrm flipV="1">
          <a:off x="4051300" y="547475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86165</xdr:rowOff>
    </xdr:from>
    <xdr:ext cx="405111" cy="259045"/>
    <xdr:sp macro="" textlink="">
      <xdr:nvSpPr>
        <xdr:cNvPr id="89" name="n_1aveValue有形固定資産減価償却率"/>
        <xdr:cNvSpPr txBox="1"/>
      </xdr:nvSpPr>
      <xdr:spPr>
        <a:xfrm>
          <a:off x="3836044"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160672</xdr:rowOff>
    </xdr:from>
    <xdr:ext cx="405111" cy="259045"/>
    <xdr:sp macro="" textlink="">
      <xdr:nvSpPr>
        <xdr:cNvPr id="90" name="n_2aveValue有形固定資産減価償却率"/>
        <xdr:cNvSpPr txBox="1"/>
      </xdr:nvSpPr>
      <xdr:spPr>
        <a:xfrm>
          <a:off x="3086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9542</xdr:rowOff>
    </xdr:from>
    <xdr:ext cx="405111" cy="259045"/>
    <xdr:sp macro="" textlink="">
      <xdr:nvSpPr>
        <xdr:cNvPr id="91" name="n_1mainValue有形固定資産減価償却率"/>
        <xdr:cNvSpPr txBox="1"/>
      </xdr:nvSpPr>
      <xdr:spPr>
        <a:xfrm>
          <a:off x="38360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将来負担額を充当可能基金残高が上回ったことにより実質債務はマイナスである。このため、債務償還可能年数は「－」となっている。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これは、地方債発行額の抑制や着実な償還の実施、職員定数の適正化などに取り組むとともに、基金への積立を進めているためである。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68124</xdr:rowOff>
    </xdr:from>
    <xdr:ext cx="308097" cy="225703"/>
    <xdr:sp macro="" textlink="">
      <xdr:nvSpPr>
        <xdr:cNvPr id="110" name="テキスト ボックス 109"/>
        <xdr:cNvSpPr txBox="1"/>
      </xdr:nvSpPr>
      <xdr:spPr>
        <a:xfrm>
          <a:off x="10931403" y="6154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150674</xdr:rowOff>
    </xdr:from>
    <xdr:ext cx="308097" cy="225703"/>
    <xdr:sp macro="" textlink="">
      <xdr:nvSpPr>
        <xdr:cNvPr id="112" name="テキスト ボックス 111"/>
        <xdr:cNvSpPr txBox="1"/>
      </xdr:nvSpPr>
      <xdr:spPr>
        <a:xfrm>
          <a:off x="10931403" y="57227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4" name="テキスト ボックス 11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6" name="テキスト ボックス 11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71755</xdr:rowOff>
    </xdr:from>
    <xdr:to>
      <xdr:col>76</xdr:col>
      <xdr:colOff>21589</xdr:colOff>
      <xdr:row>34</xdr:row>
      <xdr:rowOff>79375</xdr:rowOff>
    </xdr:to>
    <xdr:cxnSp macro="">
      <xdr:nvCxnSpPr>
        <xdr:cNvPr id="118" name="直線コネクタ 117"/>
        <xdr:cNvCxnSpPr/>
      </xdr:nvCxnSpPr>
      <xdr:spPr>
        <a:xfrm flipV="1">
          <a:off x="14793595" y="5643880"/>
          <a:ext cx="1269"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19" name="債務償還可能年数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18432</xdr:rowOff>
    </xdr:from>
    <xdr:ext cx="340478" cy="259045"/>
    <xdr:sp macro="" textlink="">
      <xdr:nvSpPr>
        <xdr:cNvPr id="121" name="債務償還可能年数最大値テキスト"/>
        <xdr:cNvSpPr txBox="1"/>
      </xdr:nvSpPr>
      <xdr:spPr>
        <a:xfrm>
          <a:off x="14846300" y="5419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71755</xdr:rowOff>
    </xdr:from>
    <xdr:to>
      <xdr:col>76</xdr:col>
      <xdr:colOff>111125</xdr:colOff>
      <xdr:row>28</xdr:row>
      <xdr:rowOff>71755</xdr:rowOff>
    </xdr:to>
    <xdr:cxnSp macro="">
      <xdr:nvCxnSpPr>
        <xdr:cNvPr id="122" name="直線コネクタ 121"/>
        <xdr:cNvCxnSpPr/>
      </xdr:nvCxnSpPr>
      <xdr:spPr>
        <a:xfrm>
          <a:off x="14706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3" name="債務償還可能年数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4" name="フローチャート: 判断 123"/>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276,786
268,263
14.67
93,887,628
89,055,714
4,831,914
63,457,279
16,692,507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42</xdr:row>
      <xdr:rowOff>92528</xdr:rowOff>
    </xdr:to>
    <xdr:cxnSp macro="">
      <xdr:nvCxnSpPr>
        <xdr:cNvPr id="57" name="直線コネクタ 56"/>
        <xdr:cNvCxnSpPr/>
      </xdr:nvCxnSpPr>
      <xdr:spPr>
        <a:xfrm flipV="1">
          <a:off x="4634865"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2" name="【道路】&#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3" name="フローチャート: 判断 62"/>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95613</xdr:rowOff>
    </xdr:from>
    <xdr:to>
      <xdr:col>20</xdr:col>
      <xdr:colOff>38100</xdr:colOff>
      <xdr:row>36</xdr:row>
      <xdr:rowOff>25763</xdr:rowOff>
    </xdr:to>
    <xdr:sp macro="" textlink="">
      <xdr:nvSpPr>
        <xdr:cNvPr id="64" name="フローチャート: 判断 63"/>
        <xdr:cNvSpPr/>
      </xdr:nvSpPr>
      <xdr:spPr>
        <a:xfrm>
          <a:off x="3746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58057</xdr:rowOff>
    </xdr:from>
    <xdr:to>
      <xdr:col>24</xdr:col>
      <xdr:colOff>114300</xdr:colOff>
      <xdr:row>34</xdr:row>
      <xdr:rowOff>159657</xdr:rowOff>
    </xdr:to>
    <xdr:sp macro="" textlink="">
      <xdr:nvSpPr>
        <xdr:cNvPr id="71" name="楕円 70"/>
        <xdr:cNvSpPr/>
      </xdr:nvSpPr>
      <xdr:spPr>
        <a:xfrm>
          <a:off x="45847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80934</xdr:rowOff>
    </xdr:from>
    <xdr:ext cx="405111" cy="259045"/>
    <xdr:sp macro="" textlink="">
      <xdr:nvSpPr>
        <xdr:cNvPr id="72" name="【道路】&#10;有形固定資産減価償却率該当値テキスト"/>
        <xdr:cNvSpPr txBox="1"/>
      </xdr:nvSpPr>
      <xdr:spPr>
        <a:xfrm>
          <a:off x="4673600" y="57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64589</xdr:rowOff>
    </xdr:from>
    <xdr:to>
      <xdr:col>20</xdr:col>
      <xdr:colOff>38100</xdr:colOff>
      <xdr:row>34</xdr:row>
      <xdr:rowOff>166189</xdr:rowOff>
    </xdr:to>
    <xdr:sp macro="" textlink="">
      <xdr:nvSpPr>
        <xdr:cNvPr id="73" name="楕円 72"/>
        <xdr:cNvSpPr/>
      </xdr:nvSpPr>
      <xdr:spPr>
        <a:xfrm>
          <a:off x="3746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108857</xdr:rowOff>
    </xdr:from>
    <xdr:to>
      <xdr:col>24</xdr:col>
      <xdr:colOff>63500</xdr:colOff>
      <xdr:row>34</xdr:row>
      <xdr:rowOff>115389</xdr:rowOff>
    </xdr:to>
    <xdr:cxnSp macro="">
      <xdr:nvCxnSpPr>
        <xdr:cNvPr id="74" name="直線コネクタ 73"/>
        <xdr:cNvCxnSpPr/>
      </xdr:nvCxnSpPr>
      <xdr:spPr>
        <a:xfrm flipV="1">
          <a:off x="3797300" y="593815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16890</xdr:rowOff>
    </xdr:from>
    <xdr:ext cx="405111" cy="259045"/>
    <xdr:sp macro="" textlink="">
      <xdr:nvSpPr>
        <xdr:cNvPr id="75" name="n_1aveValue【道路】&#10;有形固定資産減価償却率"/>
        <xdr:cNvSpPr txBox="1"/>
      </xdr:nvSpPr>
      <xdr:spPr>
        <a:xfrm>
          <a:off x="35820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76" name="n_2aveValue【道路】&#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11266</xdr:rowOff>
    </xdr:from>
    <xdr:ext cx="405111" cy="259045"/>
    <xdr:sp macro="" textlink="">
      <xdr:nvSpPr>
        <xdr:cNvPr id="77" name="n_1mainValue【道路】&#10;有形固定資産減価償却率"/>
        <xdr:cNvSpPr txBox="1"/>
      </xdr:nvSpPr>
      <xdr:spPr>
        <a:xfrm>
          <a:off x="35820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8" name="直線コネクタ 8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9" name="テキスト ボックス 8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162382</xdr:rowOff>
    </xdr:from>
    <xdr:to>
      <xdr:col>54</xdr:col>
      <xdr:colOff>189865</xdr:colOff>
      <xdr:row>41</xdr:row>
      <xdr:rowOff>9506</xdr:rowOff>
    </xdr:to>
    <xdr:cxnSp macro="">
      <xdr:nvCxnSpPr>
        <xdr:cNvPr id="97" name="直線コネクタ 96"/>
        <xdr:cNvCxnSpPr/>
      </xdr:nvCxnSpPr>
      <xdr:spPr>
        <a:xfrm flipV="1">
          <a:off x="10476865" y="5820232"/>
          <a:ext cx="0" cy="121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13333</xdr:rowOff>
    </xdr:from>
    <xdr:ext cx="469744" cy="259045"/>
    <xdr:sp macro="" textlink="">
      <xdr:nvSpPr>
        <xdr:cNvPr id="98" name="【道路】&#10;一人当たり延長最小値テキスト"/>
        <xdr:cNvSpPr txBox="1"/>
      </xdr:nvSpPr>
      <xdr:spPr>
        <a:xfrm>
          <a:off x="10515600" y="704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9506</xdr:rowOff>
    </xdr:from>
    <xdr:to>
      <xdr:col>55</xdr:col>
      <xdr:colOff>88900</xdr:colOff>
      <xdr:row>41</xdr:row>
      <xdr:rowOff>9506</xdr:rowOff>
    </xdr:to>
    <xdr:cxnSp macro="">
      <xdr:nvCxnSpPr>
        <xdr:cNvPr id="99" name="直線コネクタ 98"/>
        <xdr:cNvCxnSpPr/>
      </xdr:nvCxnSpPr>
      <xdr:spPr>
        <a:xfrm>
          <a:off x="10388600" y="703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109059</xdr:rowOff>
    </xdr:from>
    <xdr:ext cx="534377" cy="259045"/>
    <xdr:sp macro="" textlink="">
      <xdr:nvSpPr>
        <xdr:cNvPr id="100" name="【道路】&#10;一人当たり延長最大値テキスト"/>
        <xdr:cNvSpPr txBox="1"/>
      </xdr:nvSpPr>
      <xdr:spPr>
        <a:xfrm>
          <a:off x="10515600" y="55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162382</xdr:rowOff>
    </xdr:from>
    <xdr:to>
      <xdr:col>55</xdr:col>
      <xdr:colOff>88900</xdr:colOff>
      <xdr:row>33</xdr:row>
      <xdr:rowOff>162382</xdr:rowOff>
    </xdr:to>
    <xdr:cxnSp macro="">
      <xdr:nvCxnSpPr>
        <xdr:cNvPr id="101" name="直線コネクタ 100"/>
        <xdr:cNvCxnSpPr/>
      </xdr:nvCxnSpPr>
      <xdr:spPr>
        <a:xfrm>
          <a:off x="10388600" y="58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64908</xdr:rowOff>
    </xdr:from>
    <xdr:ext cx="469744" cy="259045"/>
    <xdr:sp macro="" textlink="">
      <xdr:nvSpPr>
        <xdr:cNvPr id="102" name="【道路】&#10;一人当たり延長平均値テキスト"/>
        <xdr:cNvSpPr txBox="1"/>
      </xdr:nvSpPr>
      <xdr:spPr>
        <a:xfrm>
          <a:off x="10515600" y="6751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42031</xdr:rowOff>
    </xdr:from>
    <xdr:to>
      <xdr:col>55</xdr:col>
      <xdr:colOff>50800</xdr:colOff>
      <xdr:row>40</xdr:row>
      <xdr:rowOff>143631</xdr:rowOff>
    </xdr:to>
    <xdr:sp macro="" textlink="">
      <xdr:nvSpPr>
        <xdr:cNvPr id="103" name="フローチャート: 判断 102"/>
        <xdr:cNvSpPr/>
      </xdr:nvSpPr>
      <xdr:spPr>
        <a:xfrm>
          <a:off x="10426700" y="690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73520</xdr:rowOff>
    </xdr:from>
    <xdr:to>
      <xdr:col>50</xdr:col>
      <xdr:colOff>165100</xdr:colOff>
      <xdr:row>41</xdr:row>
      <xdr:rowOff>3670</xdr:rowOff>
    </xdr:to>
    <xdr:sp macro="" textlink="">
      <xdr:nvSpPr>
        <xdr:cNvPr id="104" name="フローチャート: 判断 103"/>
        <xdr:cNvSpPr/>
      </xdr:nvSpPr>
      <xdr:spPr>
        <a:xfrm>
          <a:off x="9588500" y="69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164046</xdr:rowOff>
    </xdr:from>
    <xdr:to>
      <xdr:col>46</xdr:col>
      <xdr:colOff>38100</xdr:colOff>
      <xdr:row>40</xdr:row>
      <xdr:rowOff>94196</xdr:rowOff>
    </xdr:to>
    <xdr:sp macro="" textlink="">
      <xdr:nvSpPr>
        <xdr:cNvPr id="105" name="フローチャート: 判断 104"/>
        <xdr:cNvSpPr/>
      </xdr:nvSpPr>
      <xdr:spPr>
        <a:xfrm>
          <a:off x="8699500" y="68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71177</xdr:rowOff>
    </xdr:from>
    <xdr:to>
      <xdr:col>55</xdr:col>
      <xdr:colOff>50800</xdr:colOff>
      <xdr:row>41</xdr:row>
      <xdr:rowOff>1327</xdr:rowOff>
    </xdr:to>
    <xdr:sp macro="" textlink="">
      <xdr:nvSpPr>
        <xdr:cNvPr id="111" name="楕円 110"/>
        <xdr:cNvSpPr/>
      </xdr:nvSpPr>
      <xdr:spPr>
        <a:xfrm>
          <a:off x="10426700" y="69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20458</xdr:rowOff>
    </xdr:from>
    <xdr:ext cx="469744" cy="259045"/>
    <xdr:sp macro="" textlink="">
      <xdr:nvSpPr>
        <xdr:cNvPr id="112" name="【道路】&#10;一人当たり延長該当値テキスト"/>
        <xdr:cNvSpPr txBox="1"/>
      </xdr:nvSpPr>
      <xdr:spPr>
        <a:xfrm>
          <a:off x="10515600" y="687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70434</xdr:rowOff>
    </xdr:from>
    <xdr:to>
      <xdr:col>50</xdr:col>
      <xdr:colOff>165100</xdr:colOff>
      <xdr:row>41</xdr:row>
      <xdr:rowOff>584</xdr:rowOff>
    </xdr:to>
    <xdr:sp macro="" textlink="">
      <xdr:nvSpPr>
        <xdr:cNvPr id="113" name="楕円 112"/>
        <xdr:cNvSpPr/>
      </xdr:nvSpPr>
      <xdr:spPr>
        <a:xfrm>
          <a:off x="9588500" y="692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121234</xdr:rowOff>
    </xdr:from>
    <xdr:to>
      <xdr:col>55</xdr:col>
      <xdr:colOff>0</xdr:colOff>
      <xdr:row>40</xdr:row>
      <xdr:rowOff>121977</xdr:rowOff>
    </xdr:to>
    <xdr:cxnSp macro="">
      <xdr:nvCxnSpPr>
        <xdr:cNvPr id="114" name="直線コネクタ 113"/>
        <xdr:cNvCxnSpPr/>
      </xdr:nvCxnSpPr>
      <xdr:spPr>
        <a:xfrm>
          <a:off x="9639300" y="6979234"/>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166247</xdr:rowOff>
    </xdr:from>
    <xdr:ext cx="469744" cy="259045"/>
    <xdr:sp macro="" textlink="">
      <xdr:nvSpPr>
        <xdr:cNvPr id="115" name="n_1aveValue【道路】&#10;一人当たり延長"/>
        <xdr:cNvSpPr txBox="1"/>
      </xdr:nvSpPr>
      <xdr:spPr>
        <a:xfrm>
          <a:off x="9391727" y="70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110723</xdr:rowOff>
    </xdr:from>
    <xdr:ext cx="469744" cy="259045"/>
    <xdr:sp macro="" textlink="">
      <xdr:nvSpPr>
        <xdr:cNvPr id="116" name="n_2aveValue【道路】&#10;一人当たり延長"/>
        <xdr:cNvSpPr txBox="1"/>
      </xdr:nvSpPr>
      <xdr:spPr>
        <a:xfrm>
          <a:off x="8515427" y="66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17111</xdr:rowOff>
    </xdr:from>
    <xdr:ext cx="469744" cy="259045"/>
    <xdr:sp macro="" textlink="">
      <xdr:nvSpPr>
        <xdr:cNvPr id="117" name="n_1mainValue【道路】&#10;一人当たり延長"/>
        <xdr:cNvSpPr txBox="1"/>
      </xdr:nvSpPr>
      <xdr:spPr>
        <a:xfrm>
          <a:off x="9391727" y="670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0" name="テキスト ボックス 12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0" name="テキスト ボックス 13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2" name="テキスト ボックス 14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65</xdr:row>
      <xdr:rowOff>1633</xdr:rowOff>
    </xdr:to>
    <xdr:cxnSp macro="">
      <xdr:nvCxnSpPr>
        <xdr:cNvPr id="144" name="直線コネクタ 143"/>
        <xdr:cNvCxnSpPr/>
      </xdr:nvCxnSpPr>
      <xdr:spPr>
        <a:xfrm flipV="1">
          <a:off x="4634865" y="9565277"/>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5460</xdr:rowOff>
    </xdr:from>
    <xdr:ext cx="405111" cy="259045"/>
    <xdr:sp macro="" textlink="">
      <xdr:nvSpPr>
        <xdr:cNvPr id="145" name="【橋りょう・トンネル】&#10;有形固定資産減価償却率最小値テキスト"/>
        <xdr:cNvSpPr txBox="1"/>
      </xdr:nvSpPr>
      <xdr:spPr>
        <a:xfrm>
          <a:off x="46736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1633</xdr:rowOff>
    </xdr:from>
    <xdr:to>
      <xdr:col>24</xdr:col>
      <xdr:colOff>152400</xdr:colOff>
      <xdr:row>65</xdr:row>
      <xdr:rowOff>1633</xdr:rowOff>
    </xdr:to>
    <xdr:cxnSp macro="">
      <xdr:nvCxnSpPr>
        <xdr:cNvPr id="146" name="直線コネクタ 145"/>
        <xdr:cNvCxnSpPr/>
      </xdr:nvCxnSpPr>
      <xdr:spPr>
        <a:xfrm>
          <a:off x="4546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4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48" name="直線コネクタ 14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45193</xdr:rowOff>
    </xdr:from>
    <xdr:ext cx="405111" cy="259045"/>
    <xdr:sp macro="" textlink="">
      <xdr:nvSpPr>
        <xdr:cNvPr id="149" name="【橋りょう・トンネル】&#10;有形固定資産減価償却率平均値テキスト"/>
        <xdr:cNvSpPr txBox="1"/>
      </xdr:nvSpPr>
      <xdr:spPr>
        <a:xfrm>
          <a:off x="46736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50" name="フローチャート: 判断 149"/>
        <xdr:cNvSpPr/>
      </xdr:nvSpPr>
      <xdr:spPr>
        <a:xfrm>
          <a:off x="4584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122283</xdr:rowOff>
    </xdr:from>
    <xdr:to>
      <xdr:col>20</xdr:col>
      <xdr:colOff>38100</xdr:colOff>
      <xdr:row>61</xdr:row>
      <xdr:rowOff>52433</xdr:rowOff>
    </xdr:to>
    <xdr:sp macro="" textlink="">
      <xdr:nvSpPr>
        <xdr:cNvPr id="151" name="フローチャート: 判断 150"/>
        <xdr:cNvSpPr/>
      </xdr:nvSpPr>
      <xdr:spPr>
        <a:xfrm>
          <a:off x="3746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120650</xdr:rowOff>
    </xdr:from>
    <xdr:to>
      <xdr:col>15</xdr:col>
      <xdr:colOff>101600</xdr:colOff>
      <xdr:row>62</xdr:row>
      <xdr:rowOff>50800</xdr:rowOff>
    </xdr:to>
    <xdr:sp macro="" textlink="">
      <xdr:nvSpPr>
        <xdr:cNvPr id="152" name="フローチャート: 判断 151"/>
        <xdr:cNvSpPr/>
      </xdr:nvSpPr>
      <xdr:spPr>
        <a:xfrm>
          <a:off x="2857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163104</xdr:rowOff>
    </xdr:from>
    <xdr:to>
      <xdr:col>24</xdr:col>
      <xdr:colOff>114300</xdr:colOff>
      <xdr:row>58</xdr:row>
      <xdr:rowOff>93254</xdr:rowOff>
    </xdr:to>
    <xdr:sp macro="" textlink="">
      <xdr:nvSpPr>
        <xdr:cNvPr id="158" name="楕円 157"/>
        <xdr:cNvSpPr/>
      </xdr:nvSpPr>
      <xdr:spPr>
        <a:xfrm>
          <a:off x="45847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14531</xdr:rowOff>
    </xdr:from>
    <xdr:ext cx="405111" cy="259045"/>
    <xdr:sp macro="" textlink="">
      <xdr:nvSpPr>
        <xdr:cNvPr id="159" name="【橋りょう・トンネル】&#10;有形固定資産減価償却率該当値テキスト"/>
        <xdr:cNvSpPr txBox="1"/>
      </xdr:nvSpPr>
      <xdr:spPr>
        <a:xfrm>
          <a:off x="4673600" y="978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37374</xdr:rowOff>
    </xdr:from>
    <xdr:to>
      <xdr:col>20</xdr:col>
      <xdr:colOff>38100</xdr:colOff>
      <xdr:row>58</xdr:row>
      <xdr:rowOff>138974</xdr:rowOff>
    </xdr:to>
    <xdr:sp macro="" textlink="">
      <xdr:nvSpPr>
        <xdr:cNvPr id="160" name="楕円 159"/>
        <xdr:cNvSpPr/>
      </xdr:nvSpPr>
      <xdr:spPr>
        <a:xfrm>
          <a:off x="3746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42454</xdr:rowOff>
    </xdr:from>
    <xdr:to>
      <xdr:col>24</xdr:col>
      <xdr:colOff>63500</xdr:colOff>
      <xdr:row>58</xdr:row>
      <xdr:rowOff>88174</xdr:rowOff>
    </xdr:to>
    <xdr:cxnSp macro="">
      <xdr:nvCxnSpPr>
        <xdr:cNvPr id="161" name="直線コネクタ 160"/>
        <xdr:cNvCxnSpPr/>
      </xdr:nvCxnSpPr>
      <xdr:spPr>
        <a:xfrm flipV="1">
          <a:off x="3797300" y="99865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43560</xdr:rowOff>
    </xdr:from>
    <xdr:ext cx="405111" cy="259045"/>
    <xdr:sp macro="" textlink="">
      <xdr:nvSpPr>
        <xdr:cNvPr id="162" name="n_1aveValue【橋りょう・トンネル】&#10;有形固定資産減価償却率"/>
        <xdr:cNvSpPr txBox="1"/>
      </xdr:nvSpPr>
      <xdr:spPr>
        <a:xfrm>
          <a:off x="3582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67327</xdr:rowOff>
    </xdr:from>
    <xdr:ext cx="405111" cy="259045"/>
    <xdr:sp macro="" textlink="">
      <xdr:nvSpPr>
        <xdr:cNvPr id="163" name="n_2aveValue【橋りょう・トンネル】&#10;有形固定資産減価償却率"/>
        <xdr:cNvSpPr txBox="1"/>
      </xdr:nvSpPr>
      <xdr:spPr>
        <a:xfrm>
          <a:off x="2705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155501</xdr:rowOff>
    </xdr:from>
    <xdr:ext cx="405111" cy="259045"/>
    <xdr:sp macro="" textlink="">
      <xdr:nvSpPr>
        <xdr:cNvPr id="164" name="n_1mainValue【橋りょう・トンネル】&#10;有形固定資産減価償却率"/>
        <xdr:cNvSpPr txBox="1"/>
      </xdr:nvSpPr>
      <xdr:spPr>
        <a:xfrm>
          <a:off x="35820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8" name="テキスト ボックス 17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4" name="テキスト ボックス 18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166192</xdr:rowOff>
    </xdr:from>
    <xdr:to>
      <xdr:col>54</xdr:col>
      <xdr:colOff>189865</xdr:colOff>
      <xdr:row>64</xdr:row>
      <xdr:rowOff>58636</xdr:rowOff>
    </xdr:to>
    <xdr:cxnSp macro="">
      <xdr:nvCxnSpPr>
        <xdr:cNvPr id="188" name="直線コネクタ 187"/>
        <xdr:cNvCxnSpPr/>
      </xdr:nvCxnSpPr>
      <xdr:spPr>
        <a:xfrm flipV="1">
          <a:off x="10476865" y="9595942"/>
          <a:ext cx="0" cy="143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62463</xdr:rowOff>
    </xdr:from>
    <xdr:ext cx="469744" cy="259045"/>
    <xdr:sp macro="" textlink="">
      <xdr:nvSpPr>
        <xdr:cNvPr id="189" name="【橋りょう・トンネル】&#10;一人当たり有形固定資産（償却資産）額最小値テキスト"/>
        <xdr:cNvSpPr txBox="1"/>
      </xdr:nvSpPr>
      <xdr:spPr>
        <a:xfrm>
          <a:off x="10515600" y="110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58636</xdr:rowOff>
    </xdr:from>
    <xdr:to>
      <xdr:col>55</xdr:col>
      <xdr:colOff>88900</xdr:colOff>
      <xdr:row>64</xdr:row>
      <xdr:rowOff>58636</xdr:rowOff>
    </xdr:to>
    <xdr:cxnSp macro="">
      <xdr:nvCxnSpPr>
        <xdr:cNvPr id="190" name="直線コネクタ 189"/>
        <xdr:cNvCxnSpPr/>
      </xdr:nvCxnSpPr>
      <xdr:spPr>
        <a:xfrm>
          <a:off x="10388600" y="1103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112869</xdr:rowOff>
    </xdr:from>
    <xdr:ext cx="599010" cy="259045"/>
    <xdr:sp macro="" textlink="">
      <xdr:nvSpPr>
        <xdr:cNvPr id="191" name="【橋りょう・トンネル】&#10;一人当たり有形固定資産（償却資産）額最大値テキスト"/>
        <xdr:cNvSpPr txBox="1"/>
      </xdr:nvSpPr>
      <xdr:spPr>
        <a:xfrm>
          <a:off x="10515600" y="937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166192</xdr:rowOff>
    </xdr:from>
    <xdr:to>
      <xdr:col>55</xdr:col>
      <xdr:colOff>88900</xdr:colOff>
      <xdr:row>55</xdr:row>
      <xdr:rowOff>166192</xdr:rowOff>
    </xdr:to>
    <xdr:cxnSp macro="">
      <xdr:nvCxnSpPr>
        <xdr:cNvPr id="192" name="直線コネクタ 191"/>
        <xdr:cNvCxnSpPr/>
      </xdr:nvCxnSpPr>
      <xdr:spPr>
        <a:xfrm>
          <a:off x="10388600" y="959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104215</xdr:rowOff>
    </xdr:from>
    <xdr:ext cx="534377" cy="259045"/>
    <xdr:sp macro="" textlink="">
      <xdr:nvSpPr>
        <xdr:cNvPr id="193" name="【橋りょう・トンネル】&#10;一人当たり有形固定資産（償却資産）額平均値テキスト"/>
        <xdr:cNvSpPr txBox="1"/>
      </xdr:nvSpPr>
      <xdr:spPr>
        <a:xfrm>
          <a:off x="10515600" y="10562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81338</xdr:rowOff>
    </xdr:from>
    <xdr:to>
      <xdr:col>55</xdr:col>
      <xdr:colOff>50800</xdr:colOff>
      <xdr:row>63</xdr:row>
      <xdr:rowOff>11488</xdr:rowOff>
    </xdr:to>
    <xdr:sp macro="" textlink="">
      <xdr:nvSpPr>
        <xdr:cNvPr id="194" name="フローチャート: 判断 193"/>
        <xdr:cNvSpPr/>
      </xdr:nvSpPr>
      <xdr:spPr>
        <a:xfrm>
          <a:off x="10426700" y="1071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27602</xdr:rowOff>
    </xdr:from>
    <xdr:to>
      <xdr:col>50</xdr:col>
      <xdr:colOff>165100</xdr:colOff>
      <xdr:row>62</xdr:row>
      <xdr:rowOff>129202</xdr:rowOff>
    </xdr:to>
    <xdr:sp macro="" textlink="">
      <xdr:nvSpPr>
        <xdr:cNvPr id="195" name="フローチャート: 判断 194"/>
        <xdr:cNvSpPr/>
      </xdr:nvSpPr>
      <xdr:spPr>
        <a:xfrm>
          <a:off x="9588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26406</xdr:rowOff>
    </xdr:from>
    <xdr:to>
      <xdr:col>46</xdr:col>
      <xdr:colOff>38100</xdr:colOff>
      <xdr:row>62</xdr:row>
      <xdr:rowOff>128006</xdr:rowOff>
    </xdr:to>
    <xdr:sp macro="" textlink="">
      <xdr:nvSpPr>
        <xdr:cNvPr id="196" name="フローチャート: 判断 195"/>
        <xdr:cNvSpPr/>
      </xdr:nvSpPr>
      <xdr:spPr>
        <a:xfrm>
          <a:off x="8699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25225</xdr:rowOff>
    </xdr:from>
    <xdr:to>
      <xdr:col>55</xdr:col>
      <xdr:colOff>50800</xdr:colOff>
      <xdr:row>63</xdr:row>
      <xdr:rowOff>126825</xdr:rowOff>
    </xdr:to>
    <xdr:sp macro="" textlink="">
      <xdr:nvSpPr>
        <xdr:cNvPr id="202" name="楕円 201"/>
        <xdr:cNvSpPr/>
      </xdr:nvSpPr>
      <xdr:spPr>
        <a:xfrm>
          <a:off x="10426700" y="108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3652</xdr:rowOff>
    </xdr:from>
    <xdr:ext cx="534377" cy="259045"/>
    <xdr:sp macro="" textlink="">
      <xdr:nvSpPr>
        <xdr:cNvPr id="203" name="【橋りょう・トンネル】&#10;一人当たり有形固定資産（償却資産）額該当値テキスト"/>
        <xdr:cNvSpPr txBox="1"/>
      </xdr:nvSpPr>
      <xdr:spPr>
        <a:xfrm>
          <a:off x="10515600" y="1080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23297</xdr:rowOff>
    </xdr:from>
    <xdr:to>
      <xdr:col>50</xdr:col>
      <xdr:colOff>165100</xdr:colOff>
      <xdr:row>63</xdr:row>
      <xdr:rowOff>124897</xdr:rowOff>
    </xdr:to>
    <xdr:sp macro="" textlink="">
      <xdr:nvSpPr>
        <xdr:cNvPr id="204" name="楕円 203"/>
        <xdr:cNvSpPr/>
      </xdr:nvSpPr>
      <xdr:spPr>
        <a:xfrm>
          <a:off x="9588500" y="108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74097</xdr:rowOff>
    </xdr:from>
    <xdr:to>
      <xdr:col>55</xdr:col>
      <xdr:colOff>0</xdr:colOff>
      <xdr:row>63</xdr:row>
      <xdr:rowOff>76025</xdr:rowOff>
    </xdr:to>
    <xdr:cxnSp macro="">
      <xdr:nvCxnSpPr>
        <xdr:cNvPr id="205" name="直線コネクタ 204"/>
        <xdr:cNvCxnSpPr/>
      </xdr:nvCxnSpPr>
      <xdr:spPr>
        <a:xfrm>
          <a:off x="9639300" y="10875447"/>
          <a:ext cx="8382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145729</xdr:rowOff>
    </xdr:from>
    <xdr:ext cx="534377" cy="259045"/>
    <xdr:sp macro="" textlink="">
      <xdr:nvSpPr>
        <xdr:cNvPr id="206" name="n_1aveValue【橋りょう・トンネル】&#10;一人当たり有形固定資産（償却資産）額"/>
        <xdr:cNvSpPr txBox="1"/>
      </xdr:nvSpPr>
      <xdr:spPr>
        <a:xfrm>
          <a:off x="93594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144533</xdr:rowOff>
    </xdr:from>
    <xdr:ext cx="534377" cy="259045"/>
    <xdr:sp macro="" textlink="">
      <xdr:nvSpPr>
        <xdr:cNvPr id="207" name="n_2aveValue【橋りょう・トンネル】&#10;一人当たり有形固定資産（償却資産）額"/>
        <xdr:cNvSpPr txBox="1"/>
      </xdr:nvSpPr>
      <xdr:spPr>
        <a:xfrm>
          <a:off x="8483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116024</xdr:rowOff>
    </xdr:from>
    <xdr:ext cx="534377" cy="259045"/>
    <xdr:sp macro="" textlink="">
      <xdr:nvSpPr>
        <xdr:cNvPr id="208" name="n_1mainValue【橋りょう・トンネル】&#10;一人当たり有形固定資産（償却資産）額"/>
        <xdr:cNvSpPr txBox="1"/>
      </xdr:nvSpPr>
      <xdr:spPr>
        <a:xfrm>
          <a:off x="9359411" y="1091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9" name="テキスト ボックス 21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20" name="直線コネクタ 219"/>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21" name="テキスト ボックス 220"/>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2" name="直線コネクタ 221"/>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3" name="テキスト ボックス 222"/>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24" name="直線コネクタ 223"/>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5" name="テキスト ボックス 224"/>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8" name="直線コネクタ 227"/>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9" name="テキスト ボックス 228"/>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30" name="直線コネクタ 229"/>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1" name="テキスト ボックス 230"/>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32" name="直線コネクタ 231"/>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33" name="テキスト ボックス 232"/>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5" name="テキスト ボックス 23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85</xdr:row>
      <xdr:rowOff>126682</xdr:rowOff>
    </xdr:to>
    <xdr:cxnSp macro="">
      <xdr:nvCxnSpPr>
        <xdr:cNvPr id="237" name="直線コネクタ 236"/>
        <xdr:cNvCxnSpPr/>
      </xdr:nvCxnSpPr>
      <xdr:spPr>
        <a:xfrm flipV="1">
          <a:off x="4634865" y="13356907"/>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130509</xdr:rowOff>
    </xdr:from>
    <xdr:ext cx="405111" cy="259045"/>
    <xdr:sp macro="" textlink="">
      <xdr:nvSpPr>
        <xdr:cNvPr id="238" name="【公営住宅】&#10;有形固定資産減価償却率最小値テキスト"/>
        <xdr:cNvSpPr txBox="1"/>
      </xdr:nvSpPr>
      <xdr:spPr>
        <a:xfrm>
          <a:off x="4673600" y="1470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126682</xdr:rowOff>
    </xdr:from>
    <xdr:to>
      <xdr:col>24</xdr:col>
      <xdr:colOff>152400</xdr:colOff>
      <xdr:row>85</xdr:row>
      <xdr:rowOff>126682</xdr:rowOff>
    </xdr:to>
    <xdr:cxnSp macro="">
      <xdr:nvCxnSpPr>
        <xdr:cNvPr id="239" name="直線コネクタ 238"/>
        <xdr:cNvCxnSpPr/>
      </xdr:nvCxnSpPr>
      <xdr:spPr>
        <a:xfrm>
          <a:off x="4546600" y="1469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40" name="【公営住宅】&#10;有形固定資産減価償却率最大値テキスト"/>
        <xdr:cNvSpPr txBox="1"/>
      </xdr:nvSpPr>
      <xdr:spPr>
        <a:xfrm>
          <a:off x="4673600" y="1313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41" name="直線コネクタ 240"/>
        <xdr:cNvCxnSpPr/>
      </xdr:nvCxnSpPr>
      <xdr:spPr>
        <a:xfrm>
          <a:off x="4546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93045</xdr:rowOff>
    </xdr:from>
    <xdr:ext cx="405111" cy="259045"/>
    <xdr:sp macro="" textlink="">
      <xdr:nvSpPr>
        <xdr:cNvPr id="242" name="【公営住宅】&#10;有形固定資産減価償却率平均値テキスト"/>
        <xdr:cNvSpPr txBox="1"/>
      </xdr:nvSpPr>
      <xdr:spPr>
        <a:xfrm>
          <a:off x="4673600" y="13980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70168</xdr:rowOff>
    </xdr:from>
    <xdr:to>
      <xdr:col>24</xdr:col>
      <xdr:colOff>114300</xdr:colOff>
      <xdr:row>83</xdr:row>
      <xdr:rowOff>318</xdr:rowOff>
    </xdr:to>
    <xdr:sp macro="" textlink="">
      <xdr:nvSpPr>
        <xdr:cNvPr id="243" name="フローチャート: 判断 242"/>
        <xdr:cNvSpPr/>
      </xdr:nvSpPr>
      <xdr:spPr>
        <a:xfrm>
          <a:off x="4584700" y="1412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244" name="フローチャート: 判断 243"/>
        <xdr:cNvSpPr/>
      </xdr:nvSpPr>
      <xdr:spPr>
        <a:xfrm>
          <a:off x="3746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45" name="フローチャート: 判断 244"/>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75882</xdr:rowOff>
    </xdr:from>
    <xdr:to>
      <xdr:col>24</xdr:col>
      <xdr:colOff>114300</xdr:colOff>
      <xdr:row>86</xdr:row>
      <xdr:rowOff>6032</xdr:rowOff>
    </xdr:to>
    <xdr:sp macro="" textlink="">
      <xdr:nvSpPr>
        <xdr:cNvPr id="251" name="楕円 250"/>
        <xdr:cNvSpPr/>
      </xdr:nvSpPr>
      <xdr:spPr>
        <a:xfrm>
          <a:off x="4584700" y="146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162259</xdr:rowOff>
    </xdr:from>
    <xdr:ext cx="405111" cy="259045"/>
    <xdr:sp macro="" textlink="">
      <xdr:nvSpPr>
        <xdr:cNvPr id="252" name="【公営住宅】&#10;有形固定資産減価償却率該当値テキスト"/>
        <xdr:cNvSpPr txBox="1"/>
      </xdr:nvSpPr>
      <xdr:spPr>
        <a:xfrm>
          <a:off x="4673600" y="1456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121602</xdr:rowOff>
    </xdr:from>
    <xdr:to>
      <xdr:col>20</xdr:col>
      <xdr:colOff>38100</xdr:colOff>
      <xdr:row>86</xdr:row>
      <xdr:rowOff>51752</xdr:rowOff>
    </xdr:to>
    <xdr:sp macro="" textlink="">
      <xdr:nvSpPr>
        <xdr:cNvPr id="253" name="楕円 252"/>
        <xdr:cNvSpPr/>
      </xdr:nvSpPr>
      <xdr:spPr>
        <a:xfrm>
          <a:off x="3746500" y="1469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126682</xdr:rowOff>
    </xdr:from>
    <xdr:to>
      <xdr:col>24</xdr:col>
      <xdr:colOff>63500</xdr:colOff>
      <xdr:row>86</xdr:row>
      <xdr:rowOff>952</xdr:rowOff>
    </xdr:to>
    <xdr:cxnSp macro="">
      <xdr:nvCxnSpPr>
        <xdr:cNvPr id="254" name="直線コネクタ 253"/>
        <xdr:cNvCxnSpPr/>
      </xdr:nvCxnSpPr>
      <xdr:spPr>
        <a:xfrm flipV="1">
          <a:off x="3797300" y="146999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42563</xdr:rowOff>
    </xdr:from>
    <xdr:ext cx="405111" cy="259045"/>
    <xdr:sp macro="" textlink="">
      <xdr:nvSpPr>
        <xdr:cNvPr id="255" name="n_1aveValue【公営住宅】&#10;有形固定資産減価償却率"/>
        <xdr:cNvSpPr txBox="1"/>
      </xdr:nvSpPr>
      <xdr:spPr>
        <a:xfrm>
          <a:off x="35820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56" name="n_2aveValue【公営住宅】&#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42879</xdr:rowOff>
    </xdr:from>
    <xdr:ext cx="405111" cy="259045"/>
    <xdr:sp macro="" textlink="">
      <xdr:nvSpPr>
        <xdr:cNvPr id="257" name="n_1mainValue【公営住宅】&#10;有形固定資産減価償却率"/>
        <xdr:cNvSpPr txBox="1"/>
      </xdr:nvSpPr>
      <xdr:spPr>
        <a:xfrm>
          <a:off x="3582044" y="14787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8" name="直線コネクタ 26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9" name="テキスト ボックス 26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0" name="直線コネクタ 26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1" name="テキスト ボックス 27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2" name="直線コネクタ 27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3" name="テキスト ボックス 27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4" name="直線コネクタ 27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5" name="テキスト ボックス 27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6" name="直線コネクタ 27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7" name="テキスト ボックス 27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8" name="直線コネクタ 27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9" name="テキスト ボックス 27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70757</xdr:rowOff>
    </xdr:from>
    <xdr:to>
      <xdr:col>54</xdr:col>
      <xdr:colOff>189865</xdr:colOff>
      <xdr:row>86</xdr:row>
      <xdr:rowOff>157299</xdr:rowOff>
    </xdr:to>
    <xdr:cxnSp macro="">
      <xdr:nvCxnSpPr>
        <xdr:cNvPr id="283" name="直線コネクタ 282"/>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284"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285" name="直線コネクタ 284"/>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17434</xdr:rowOff>
    </xdr:from>
    <xdr:ext cx="469744" cy="259045"/>
    <xdr:sp macro="" textlink="">
      <xdr:nvSpPr>
        <xdr:cNvPr id="286" name="【公営住宅】&#10;一人当たり面積最大値テキスト"/>
        <xdr:cNvSpPr txBox="1"/>
      </xdr:nvSpPr>
      <xdr:spPr>
        <a:xfrm>
          <a:off x="10515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70757</xdr:rowOff>
    </xdr:from>
    <xdr:to>
      <xdr:col>55</xdr:col>
      <xdr:colOff>88900</xdr:colOff>
      <xdr:row>78</xdr:row>
      <xdr:rowOff>70757</xdr:rowOff>
    </xdr:to>
    <xdr:cxnSp macro="">
      <xdr:nvCxnSpPr>
        <xdr:cNvPr id="287" name="直線コネクタ 286"/>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106153</xdr:rowOff>
    </xdr:from>
    <xdr:ext cx="469744" cy="259045"/>
    <xdr:sp macro="" textlink="">
      <xdr:nvSpPr>
        <xdr:cNvPr id="288" name="【公営住宅】&#10;一人当たり面積平均値テキスト"/>
        <xdr:cNvSpPr txBox="1"/>
      </xdr:nvSpPr>
      <xdr:spPr>
        <a:xfrm>
          <a:off x="10515600" y="14679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289" name="フローチャート: 判断 288"/>
        <xdr:cNvSpPr/>
      </xdr:nvSpPr>
      <xdr:spPr>
        <a:xfrm>
          <a:off x="10426700" y="147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124461</xdr:rowOff>
    </xdr:from>
    <xdr:to>
      <xdr:col>50</xdr:col>
      <xdr:colOff>165100</xdr:colOff>
      <xdr:row>86</xdr:row>
      <xdr:rowOff>54611</xdr:rowOff>
    </xdr:to>
    <xdr:sp macro="" textlink="">
      <xdr:nvSpPr>
        <xdr:cNvPr id="290" name="フローチャート: 判断 289"/>
        <xdr:cNvSpPr/>
      </xdr:nvSpPr>
      <xdr:spPr>
        <a:xfrm>
          <a:off x="9588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145687</xdr:rowOff>
    </xdr:from>
    <xdr:to>
      <xdr:col>46</xdr:col>
      <xdr:colOff>38100</xdr:colOff>
      <xdr:row>86</xdr:row>
      <xdr:rowOff>75837</xdr:rowOff>
    </xdr:to>
    <xdr:sp macro="" textlink="">
      <xdr:nvSpPr>
        <xdr:cNvPr id="291" name="フローチャート: 判断 290"/>
        <xdr:cNvSpPr/>
      </xdr:nvSpPr>
      <xdr:spPr>
        <a:xfrm>
          <a:off x="8699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72208</xdr:rowOff>
    </xdr:from>
    <xdr:to>
      <xdr:col>55</xdr:col>
      <xdr:colOff>50800</xdr:colOff>
      <xdr:row>86</xdr:row>
      <xdr:rowOff>2358</xdr:rowOff>
    </xdr:to>
    <xdr:sp macro="" textlink="">
      <xdr:nvSpPr>
        <xdr:cNvPr id="297" name="楕円 296"/>
        <xdr:cNvSpPr/>
      </xdr:nvSpPr>
      <xdr:spPr>
        <a:xfrm>
          <a:off x="104267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95085</xdr:rowOff>
    </xdr:from>
    <xdr:ext cx="469744" cy="259045"/>
    <xdr:sp macro="" textlink="">
      <xdr:nvSpPr>
        <xdr:cNvPr id="298" name="【公営住宅】&#10;一人当たり面積該当値テキスト"/>
        <xdr:cNvSpPr txBox="1"/>
      </xdr:nvSpPr>
      <xdr:spPr>
        <a:xfrm>
          <a:off x="10515600" y="1449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70576</xdr:rowOff>
    </xdr:from>
    <xdr:to>
      <xdr:col>50</xdr:col>
      <xdr:colOff>165100</xdr:colOff>
      <xdr:row>86</xdr:row>
      <xdr:rowOff>726</xdr:rowOff>
    </xdr:to>
    <xdr:sp macro="" textlink="">
      <xdr:nvSpPr>
        <xdr:cNvPr id="299" name="楕円 298"/>
        <xdr:cNvSpPr/>
      </xdr:nvSpPr>
      <xdr:spPr>
        <a:xfrm>
          <a:off x="9588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121376</xdr:rowOff>
    </xdr:from>
    <xdr:to>
      <xdr:col>55</xdr:col>
      <xdr:colOff>0</xdr:colOff>
      <xdr:row>85</xdr:row>
      <xdr:rowOff>123008</xdr:rowOff>
    </xdr:to>
    <xdr:cxnSp macro="">
      <xdr:nvCxnSpPr>
        <xdr:cNvPr id="300" name="直線コネクタ 299"/>
        <xdr:cNvCxnSpPr/>
      </xdr:nvCxnSpPr>
      <xdr:spPr>
        <a:xfrm>
          <a:off x="9639300" y="1469462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45738</xdr:rowOff>
    </xdr:from>
    <xdr:ext cx="469744" cy="259045"/>
    <xdr:sp macro="" textlink="">
      <xdr:nvSpPr>
        <xdr:cNvPr id="301" name="n_1aveValue【公営住宅】&#10;一人当たり面積"/>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92364</xdr:rowOff>
    </xdr:from>
    <xdr:ext cx="469744" cy="259045"/>
    <xdr:sp macro="" textlink="">
      <xdr:nvSpPr>
        <xdr:cNvPr id="302" name="n_2aveValue【公営住宅】&#10;一人当たり面積"/>
        <xdr:cNvSpPr txBox="1"/>
      </xdr:nvSpPr>
      <xdr:spPr>
        <a:xfrm>
          <a:off x="8515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17253</xdr:rowOff>
    </xdr:from>
    <xdr:ext cx="469744" cy="259045"/>
    <xdr:sp macro="" textlink="">
      <xdr:nvSpPr>
        <xdr:cNvPr id="303" name="n_1mainValue【公営住宅】&#10;一人当たり面積"/>
        <xdr:cNvSpPr txBox="1"/>
      </xdr:nvSpPr>
      <xdr:spPr>
        <a:xfrm>
          <a:off x="9391727" y="1441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5" name="正方形/長方形 30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6" name="正方形/長方形 30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7" name="正方形/長方形 30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8" name="正方形/長方形 30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11" name="正方形/長方形 31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12" name="正方形/長方形 31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13" name="正方形/長方形 31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4" name="正方形/長方形 31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7" name="直線コネクタ 32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8" name="テキスト ボックス 32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9" name="直線コネクタ 32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30" name="テキスト ボックス 32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31" name="直線コネクタ 33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2" name="テキスト ボックス 33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3" name="直線コネクタ 33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4" name="テキスト ボックス 33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78486</xdr:rowOff>
    </xdr:to>
    <xdr:cxnSp macro="">
      <xdr:nvCxnSpPr>
        <xdr:cNvPr id="338" name="直線コネクタ 337"/>
        <xdr:cNvCxnSpPr/>
      </xdr:nvCxnSpPr>
      <xdr:spPr>
        <a:xfrm flipV="1">
          <a:off x="16318864" y="565632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82313</xdr:rowOff>
    </xdr:from>
    <xdr:ext cx="405111" cy="259045"/>
    <xdr:sp macro="" textlink="">
      <xdr:nvSpPr>
        <xdr:cNvPr id="339" name="【認定こども園・幼稚園・保育所】&#10;有形固定資産減価償却率最小値テキスト"/>
        <xdr:cNvSpPr txBox="1"/>
      </xdr:nvSpPr>
      <xdr:spPr>
        <a:xfrm>
          <a:off x="16357600" y="711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78486</xdr:rowOff>
    </xdr:from>
    <xdr:to>
      <xdr:col>86</xdr:col>
      <xdr:colOff>25400</xdr:colOff>
      <xdr:row>41</xdr:row>
      <xdr:rowOff>78486</xdr:rowOff>
    </xdr:to>
    <xdr:cxnSp macro="">
      <xdr:nvCxnSpPr>
        <xdr:cNvPr id="340" name="直線コネクタ 339"/>
        <xdr:cNvCxnSpPr/>
      </xdr:nvCxnSpPr>
      <xdr:spPr>
        <a:xfrm>
          <a:off x="16230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341" name="【認定こども園・幼稚園・保育所】&#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342" name="直線コネクタ 341"/>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343"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344" name="フローチャート: 判断 343"/>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34544</xdr:rowOff>
    </xdr:from>
    <xdr:to>
      <xdr:col>81</xdr:col>
      <xdr:colOff>101600</xdr:colOff>
      <xdr:row>37</xdr:row>
      <xdr:rowOff>136144</xdr:rowOff>
    </xdr:to>
    <xdr:sp macro="" textlink="">
      <xdr:nvSpPr>
        <xdr:cNvPr id="345" name="フローチャート: 判断 344"/>
        <xdr:cNvSpPr/>
      </xdr:nvSpPr>
      <xdr:spPr>
        <a:xfrm>
          <a:off x="15430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346" name="フローチャート: 判断 345"/>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352" name="楕円 351"/>
        <xdr:cNvSpPr/>
      </xdr:nvSpPr>
      <xdr:spPr>
        <a:xfrm>
          <a:off x="162687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88409</xdr:rowOff>
    </xdr:from>
    <xdr:ext cx="405111" cy="259045"/>
    <xdr:sp macro="" textlink="">
      <xdr:nvSpPr>
        <xdr:cNvPr id="353" name="【認定こども園・幼稚園・保育所】&#10;有形固定資産減価償却率該当値テキスト"/>
        <xdr:cNvSpPr txBox="1"/>
      </xdr:nvSpPr>
      <xdr:spPr>
        <a:xfrm>
          <a:off x="16357600" y="643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155702</xdr:rowOff>
    </xdr:from>
    <xdr:to>
      <xdr:col>81</xdr:col>
      <xdr:colOff>101600</xdr:colOff>
      <xdr:row>38</xdr:row>
      <xdr:rowOff>85852</xdr:rowOff>
    </xdr:to>
    <xdr:sp macro="" textlink="">
      <xdr:nvSpPr>
        <xdr:cNvPr id="354" name="楕円 353"/>
        <xdr:cNvSpPr/>
      </xdr:nvSpPr>
      <xdr:spPr>
        <a:xfrm>
          <a:off x="15430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160782</xdr:rowOff>
    </xdr:from>
    <xdr:to>
      <xdr:col>85</xdr:col>
      <xdr:colOff>127000</xdr:colOff>
      <xdr:row>38</xdr:row>
      <xdr:rowOff>35052</xdr:rowOff>
    </xdr:to>
    <xdr:cxnSp macro="">
      <xdr:nvCxnSpPr>
        <xdr:cNvPr id="355" name="直線コネクタ 354"/>
        <xdr:cNvCxnSpPr/>
      </xdr:nvCxnSpPr>
      <xdr:spPr>
        <a:xfrm flipV="1">
          <a:off x="15481300" y="65044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152671</xdr:rowOff>
    </xdr:from>
    <xdr:ext cx="405111" cy="259045"/>
    <xdr:sp macro="" textlink="">
      <xdr:nvSpPr>
        <xdr:cNvPr id="356" name="n_1aveValue【認定こども園・幼稚園・保育所】&#10;有形固定資産減価償却率"/>
        <xdr:cNvSpPr txBox="1"/>
      </xdr:nvSpPr>
      <xdr:spPr>
        <a:xfrm>
          <a:off x="152660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357" name="n_2aveValue【認定こども園・幼稚園・保育所】&#10;有形固定資産減価償却率"/>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76979</xdr:rowOff>
    </xdr:from>
    <xdr:ext cx="405111" cy="259045"/>
    <xdr:sp macro="" textlink="">
      <xdr:nvSpPr>
        <xdr:cNvPr id="358" name="n_1mainValue【認定こども園・幼稚園・保育所】&#10;有形固定資産減価償却率"/>
        <xdr:cNvSpPr txBox="1"/>
      </xdr:nvSpPr>
      <xdr:spPr>
        <a:xfrm>
          <a:off x="15266044"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68689</xdr:rowOff>
    </xdr:from>
    <xdr:to>
      <xdr:col>116</xdr:col>
      <xdr:colOff>62864</xdr:colOff>
      <xdr:row>42</xdr:row>
      <xdr:rowOff>82078</xdr:rowOff>
    </xdr:to>
    <xdr:cxnSp macro="">
      <xdr:nvCxnSpPr>
        <xdr:cNvPr id="384" name="直線コネクタ 383"/>
        <xdr:cNvCxnSpPr/>
      </xdr:nvCxnSpPr>
      <xdr:spPr>
        <a:xfrm flipV="1">
          <a:off x="22160864" y="5726539"/>
          <a:ext cx="0"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85905</xdr:rowOff>
    </xdr:from>
    <xdr:ext cx="469744" cy="259045"/>
    <xdr:sp macro="" textlink="">
      <xdr:nvSpPr>
        <xdr:cNvPr id="385" name="【認定こども園・幼稚園・保育所】&#10;一人当たり面積最小値テキスト"/>
        <xdr:cNvSpPr txBox="1"/>
      </xdr:nvSpPr>
      <xdr:spPr>
        <a:xfrm>
          <a:off x="22199600" y="72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82078</xdr:rowOff>
    </xdr:from>
    <xdr:to>
      <xdr:col>116</xdr:col>
      <xdr:colOff>152400</xdr:colOff>
      <xdr:row>42</xdr:row>
      <xdr:rowOff>82078</xdr:rowOff>
    </xdr:to>
    <xdr:cxnSp macro="">
      <xdr:nvCxnSpPr>
        <xdr:cNvPr id="386" name="直線コネクタ 385"/>
        <xdr:cNvCxnSpPr/>
      </xdr:nvCxnSpPr>
      <xdr:spPr>
        <a:xfrm>
          <a:off x="22072600" y="728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15366</xdr:rowOff>
    </xdr:from>
    <xdr:ext cx="469744" cy="259045"/>
    <xdr:sp macro="" textlink="">
      <xdr:nvSpPr>
        <xdr:cNvPr id="387" name="【認定こども園・幼稚園・保育所】&#10;一人当たり面積最大値テキスト"/>
        <xdr:cNvSpPr txBox="1"/>
      </xdr:nvSpPr>
      <xdr:spPr>
        <a:xfrm>
          <a:off x="22199600" y="550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68689</xdr:rowOff>
    </xdr:from>
    <xdr:to>
      <xdr:col>116</xdr:col>
      <xdr:colOff>152400</xdr:colOff>
      <xdr:row>33</xdr:row>
      <xdr:rowOff>68689</xdr:rowOff>
    </xdr:to>
    <xdr:cxnSp macro="">
      <xdr:nvCxnSpPr>
        <xdr:cNvPr id="388" name="直線コネクタ 387"/>
        <xdr:cNvCxnSpPr/>
      </xdr:nvCxnSpPr>
      <xdr:spPr>
        <a:xfrm>
          <a:off x="22072600" y="572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121103</xdr:rowOff>
    </xdr:from>
    <xdr:ext cx="469744" cy="259045"/>
    <xdr:sp macro="" textlink="">
      <xdr:nvSpPr>
        <xdr:cNvPr id="389" name="【認定こども園・幼稚園・保育所】&#10;一人当たり面積平均値テキスト"/>
        <xdr:cNvSpPr txBox="1"/>
      </xdr:nvSpPr>
      <xdr:spPr>
        <a:xfrm>
          <a:off x="22199600" y="6979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98226</xdr:rowOff>
    </xdr:from>
    <xdr:to>
      <xdr:col>116</xdr:col>
      <xdr:colOff>114300</xdr:colOff>
      <xdr:row>42</xdr:row>
      <xdr:rowOff>28376</xdr:rowOff>
    </xdr:to>
    <xdr:sp macro="" textlink="">
      <xdr:nvSpPr>
        <xdr:cNvPr id="390" name="フローチャート: 判断 389"/>
        <xdr:cNvSpPr/>
      </xdr:nvSpPr>
      <xdr:spPr>
        <a:xfrm>
          <a:off x="22110700" y="71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19195</xdr:rowOff>
    </xdr:from>
    <xdr:to>
      <xdr:col>112</xdr:col>
      <xdr:colOff>38100</xdr:colOff>
      <xdr:row>42</xdr:row>
      <xdr:rowOff>120795</xdr:rowOff>
    </xdr:to>
    <xdr:sp macro="" textlink="">
      <xdr:nvSpPr>
        <xdr:cNvPr id="391" name="フローチャート: 判断 390"/>
        <xdr:cNvSpPr/>
      </xdr:nvSpPr>
      <xdr:spPr>
        <a:xfrm>
          <a:off x="21272500" y="72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23114</xdr:rowOff>
    </xdr:from>
    <xdr:to>
      <xdr:col>107</xdr:col>
      <xdr:colOff>101600</xdr:colOff>
      <xdr:row>42</xdr:row>
      <xdr:rowOff>124714</xdr:rowOff>
    </xdr:to>
    <xdr:sp macro="" textlink="">
      <xdr:nvSpPr>
        <xdr:cNvPr id="392" name="フローチャート: 判断 391"/>
        <xdr:cNvSpPr/>
      </xdr:nvSpPr>
      <xdr:spPr>
        <a:xfrm>
          <a:off x="20383500" y="722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15929</xdr:rowOff>
    </xdr:from>
    <xdr:to>
      <xdr:col>116</xdr:col>
      <xdr:colOff>114300</xdr:colOff>
      <xdr:row>42</xdr:row>
      <xdr:rowOff>117529</xdr:rowOff>
    </xdr:to>
    <xdr:sp macro="" textlink="">
      <xdr:nvSpPr>
        <xdr:cNvPr id="398" name="楕円 397"/>
        <xdr:cNvSpPr/>
      </xdr:nvSpPr>
      <xdr:spPr>
        <a:xfrm>
          <a:off x="22110700" y="72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102306</xdr:rowOff>
    </xdr:from>
    <xdr:ext cx="469744" cy="259045"/>
    <xdr:sp macro="" textlink="">
      <xdr:nvSpPr>
        <xdr:cNvPr id="399" name="【認定こども園・幼稚園・保育所】&#10;一人当たり面積該当値テキスト"/>
        <xdr:cNvSpPr txBox="1"/>
      </xdr:nvSpPr>
      <xdr:spPr>
        <a:xfrm>
          <a:off x="22199600" y="713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14949</xdr:rowOff>
    </xdr:from>
    <xdr:to>
      <xdr:col>112</xdr:col>
      <xdr:colOff>38100</xdr:colOff>
      <xdr:row>42</xdr:row>
      <xdr:rowOff>116549</xdr:rowOff>
    </xdr:to>
    <xdr:sp macro="" textlink="">
      <xdr:nvSpPr>
        <xdr:cNvPr id="400" name="楕円 399"/>
        <xdr:cNvSpPr/>
      </xdr:nvSpPr>
      <xdr:spPr>
        <a:xfrm>
          <a:off x="21272500" y="721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65749</xdr:rowOff>
    </xdr:from>
    <xdr:to>
      <xdr:col>116</xdr:col>
      <xdr:colOff>63500</xdr:colOff>
      <xdr:row>42</xdr:row>
      <xdr:rowOff>66729</xdr:rowOff>
    </xdr:to>
    <xdr:cxnSp macro="">
      <xdr:nvCxnSpPr>
        <xdr:cNvPr id="401" name="直線コネクタ 400"/>
        <xdr:cNvCxnSpPr/>
      </xdr:nvCxnSpPr>
      <xdr:spPr>
        <a:xfrm>
          <a:off x="21323300" y="726664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42</xdr:row>
      <xdr:rowOff>111922</xdr:rowOff>
    </xdr:from>
    <xdr:ext cx="469744" cy="259045"/>
    <xdr:sp macro="" textlink="">
      <xdr:nvSpPr>
        <xdr:cNvPr id="402" name="n_1aveValue【認定こども園・幼稚園・保育所】&#10;一人当たり面積"/>
        <xdr:cNvSpPr txBox="1"/>
      </xdr:nvSpPr>
      <xdr:spPr>
        <a:xfrm>
          <a:off x="21075727" y="73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141241</xdr:rowOff>
    </xdr:from>
    <xdr:ext cx="469744" cy="259045"/>
    <xdr:sp macro="" textlink="">
      <xdr:nvSpPr>
        <xdr:cNvPr id="403" name="n_2aveValue【認定こども園・幼稚園・保育所】&#10;一人当たり面積"/>
        <xdr:cNvSpPr txBox="1"/>
      </xdr:nvSpPr>
      <xdr:spPr>
        <a:xfrm>
          <a:off x="20199427" y="699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133076</xdr:rowOff>
    </xdr:from>
    <xdr:ext cx="469744" cy="259045"/>
    <xdr:sp macro="" textlink="">
      <xdr:nvSpPr>
        <xdr:cNvPr id="404" name="n_1mainValue【認定こども園・幼稚園・保育所】&#10;一人当たり面積"/>
        <xdr:cNvSpPr txBox="1"/>
      </xdr:nvSpPr>
      <xdr:spPr>
        <a:xfrm>
          <a:off x="21075727" y="699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62049</xdr:rowOff>
    </xdr:from>
    <xdr:to>
      <xdr:col>85</xdr:col>
      <xdr:colOff>126364</xdr:colOff>
      <xdr:row>64</xdr:row>
      <xdr:rowOff>163285</xdr:rowOff>
    </xdr:to>
    <xdr:cxnSp macro="">
      <xdr:nvCxnSpPr>
        <xdr:cNvPr id="431" name="直線コネクタ 430"/>
        <xdr:cNvCxnSpPr/>
      </xdr:nvCxnSpPr>
      <xdr:spPr>
        <a:xfrm flipV="1">
          <a:off x="16318864" y="9663249"/>
          <a:ext cx="0"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167112</xdr:rowOff>
    </xdr:from>
    <xdr:ext cx="405111" cy="259045"/>
    <xdr:sp macro="" textlink="">
      <xdr:nvSpPr>
        <xdr:cNvPr id="432" name="【学校施設】&#10;有形固定資産減価償却率最小値テキスト"/>
        <xdr:cNvSpPr txBox="1"/>
      </xdr:nvSpPr>
      <xdr:spPr>
        <a:xfrm>
          <a:off x="16357600" y="1113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163285</xdr:rowOff>
    </xdr:from>
    <xdr:to>
      <xdr:col>86</xdr:col>
      <xdr:colOff>25400</xdr:colOff>
      <xdr:row>64</xdr:row>
      <xdr:rowOff>163285</xdr:rowOff>
    </xdr:to>
    <xdr:cxnSp macro="">
      <xdr:nvCxnSpPr>
        <xdr:cNvPr id="433" name="直線コネクタ 432"/>
        <xdr:cNvCxnSpPr/>
      </xdr:nvCxnSpPr>
      <xdr:spPr>
        <a:xfrm>
          <a:off x="16230600" y="111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8726</xdr:rowOff>
    </xdr:from>
    <xdr:ext cx="405111" cy="259045"/>
    <xdr:sp macro="" textlink="">
      <xdr:nvSpPr>
        <xdr:cNvPr id="434" name="【学校施設】&#10;有形固定資産減価償却率最大値テキスト"/>
        <xdr:cNvSpPr txBox="1"/>
      </xdr:nvSpPr>
      <xdr:spPr>
        <a:xfrm>
          <a:off x="16357600" y="943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62049</xdr:rowOff>
    </xdr:from>
    <xdr:to>
      <xdr:col>86</xdr:col>
      <xdr:colOff>25400</xdr:colOff>
      <xdr:row>56</xdr:row>
      <xdr:rowOff>62049</xdr:rowOff>
    </xdr:to>
    <xdr:cxnSp macro="">
      <xdr:nvCxnSpPr>
        <xdr:cNvPr id="435" name="直線コネクタ 434"/>
        <xdr:cNvCxnSpPr/>
      </xdr:nvCxnSpPr>
      <xdr:spPr>
        <a:xfrm>
          <a:off x="16230600" y="966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436" name="【学校施設】&#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37" name="フローチャート: 判断 436"/>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40640</xdr:rowOff>
    </xdr:from>
    <xdr:to>
      <xdr:col>81</xdr:col>
      <xdr:colOff>101600</xdr:colOff>
      <xdr:row>58</xdr:row>
      <xdr:rowOff>142240</xdr:rowOff>
    </xdr:to>
    <xdr:sp macro="" textlink="">
      <xdr:nvSpPr>
        <xdr:cNvPr id="438" name="フローチャート: 判断 437"/>
        <xdr:cNvSpPr/>
      </xdr:nvSpPr>
      <xdr:spPr>
        <a:xfrm>
          <a:off x="15430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25944</xdr:rowOff>
    </xdr:from>
    <xdr:to>
      <xdr:col>76</xdr:col>
      <xdr:colOff>165100</xdr:colOff>
      <xdr:row>57</xdr:row>
      <xdr:rowOff>127544</xdr:rowOff>
    </xdr:to>
    <xdr:sp macro="" textlink="">
      <xdr:nvSpPr>
        <xdr:cNvPr id="439" name="フローチャート: 判断 438"/>
        <xdr:cNvSpPr/>
      </xdr:nvSpPr>
      <xdr:spPr>
        <a:xfrm>
          <a:off x="14541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73297</xdr:rowOff>
    </xdr:from>
    <xdr:to>
      <xdr:col>85</xdr:col>
      <xdr:colOff>177800</xdr:colOff>
      <xdr:row>59</xdr:row>
      <xdr:rowOff>3447</xdr:rowOff>
    </xdr:to>
    <xdr:sp macro="" textlink="">
      <xdr:nvSpPr>
        <xdr:cNvPr id="445" name="楕円 444"/>
        <xdr:cNvSpPr/>
      </xdr:nvSpPr>
      <xdr:spPr>
        <a:xfrm>
          <a:off x="162687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96174</xdr:rowOff>
    </xdr:from>
    <xdr:ext cx="405111" cy="259045"/>
    <xdr:sp macro="" textlink="">
      <xdr:nvSpPr>
        <xdr:cNvPr id="446" name="【学校施設】&#10;有形固定資産減価償却率該当値テキスト"/>
        <xdr:cNvSpPr txBox="1"/>
      </xdr:nvSpPr>
      <xdr:spPr>
        <a:xfrm>
          <a:off x="16357600" y="986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447" name="楕円 446"/>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58</xdr:row>
      <xdr:rowOff>124097</xdr:rowOff>
    </xdr:to>
    <xdr:cxnSp macro="">
      <xdr:nvCxnSpPr>
        <xdr:cNvPr id="448" name="直線コネクタ 447"/>
        <xdr:cNvCxnSpPr/>
      </xdr:nvCxnSpPr>
      <xdr:spPr>
        <a:xfrm>
          <a:off x="15481300" y="9898380"/>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133367</xdr:rowOff>
    </xdr:from>
    <xdr:ext cx="405111" cy="259045"/>
    <xdr:sp macro="" textlink="">
      <xdr:nvSpPr>
        <xdr:cNvPr id="449" name="n_1aveValue【学校施設】&#10;有形固定資産減価償却率"/>
        <xdr:cNvSpPr txBox="1"/>
      </xdr:nvSpPr>
      <xdr:spPr>
        <a:xfrm>
          <a:off x="152660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144071</xdr:rowOff>
    </xdr:from>
    <xdr:ext cx="405111" cy="259045"/>
    <xdr:sp macro="" textlink="">
      <xdr:nvSpPr>
        <xdr:cNvPr id="450" name="n_2aveValue【学校施設】&#10;有形固定資産減価償却率"/>
        <xdr:cNvSpPr txBox="1"/>
      </xdr:nvSpPr>
      <xdr:spPr>
        <a:xfrm>
          <a:off x="14389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451" name="n_1mainValue【学校施設】&#10;有形固定資産減価償却率"/>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3" name="直線コネクタ 4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4" name="テキスト ボックス 4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5" name="直線コネクタ 4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6" name="テキスト ボックス 4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7" name="直線コネクタ 4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8" name="テキスト ボックス 4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9" name="直線コネクタ 4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0" name="テキスト ボックス 4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1" name="直線コネクタ 4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2" name="テキスト ボックス 4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138430</xdr:rowOff>
    </xdr:from>
    <xdr:to>
      <xdr:col>116</xdr:col>
      <xdr:colOff>62864</xdr:colOff>
      <xdr:row>64</xdr:row>
      <xdr:rowOff>33020</xdr:rowOff>
    </xdr:to>
    <xdr:cxnSp macro="">
      <xdr:nvCxnSpPr>
        <xdr:cNvPr id="476" name="直線コネクタ 475"/>
        <xdr:cNvCxnSpPr/>
      </xdr:nvCxnSpPr>
      <xdr:spPr>
        <a:xfrm flipV="1">
          <a:off x="22160864" y="9568180"/>
          <a:ext cx="0" cy="14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36847</xdr:rowOff>
    </xdr:from>
    <xdr:ext cx="469744" cy="259045"/>
    <xdr:sp macro="" textlink="">
      <xdr:nvSpPr>
        <xdr:cNvPr id="477" name="【学校施設】&#10;一人当たり面積最小値テキスト"/>
        <xdr:cNvSpPr txBox="1"/>
      </xdr:nvSpPr>
      <xdr:spPr>
        <a:xfrm>
          <a:off x="22199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33020</xdr:rowOff>
    </xdr:from>
    <xdr:to>
      <xdr:col>116</xdr:col>
      <xdr:colOff>152400</xdr:colOff>
      <xdr:row>64</xdr:row>
      <xdr:rowOff>33020</xdr:rowOff>
    </xdr:to>
    <xdr:cxnSp macro="">
      <xdr:nvCxnSpPr>
        <xdr:cNvPr id="478" name="直線コネクタ 477"/>
        <xdr:cNvCxnSpPr/>
      </xdr:nvCxnSpPr>
      <xdr:spPr>
        <a:xfrm>
          <a:off x="22072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85107</xdr:rowOff>
    </xdr:from>
    <xdr:ext cx="469744" cy="259045"/>
    <xdr:sp macro="" textlink="">
      <xdr:nvSpPr>
        <xdr:cNvPr id="479" name="【学校施設】&#10;一人当たり面積最大値テキスト"/>
        <xdr:cNvSpPr txBox="1"/>
      </xdr:nvSpPr>
      <xdr:spPr>
        <a:xfrm>
          <a:off x="22199600" y="934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138430</xdr:rowOff>
    </xdr:from>
    <xdr:to>
      <xdr:col>116</xdr:col>
      <xdr:colOff>152400</xdr:colOff>
      <xdr:row>55</xdr:row>
      <xdr:rowOff>138430</xdr:rowOff>
    </xdr:to>
    <xdr:cxnSp macro="">
      <xdr:nvCxnSpPr>
        <xdr:cNvPr id="480" name="直線コネクタ 479"/>
        <xdr:cNvCxnSpPr/>
      </xdr:nvCxnSpPr>
      <xdr:spPr>
        <a:xfrm>
          <a:off x="22072600" y="956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43197</xdr:rowOff>
    </xdr:from>
    <xdr:ext cx="469744" cy="259045"/>
    <xdr:sp macro="" textlink="">
      <xdr:nvSpPr>
        <xdr:cNvPr id="481" name="【学校施設】&#10;一人当たり面積平均値テキスト"/>
        <xdr:cNvSpPr txBox="1"/>
      </xdr:nvSpPr>
      <xdr:spPr>
        <a:xfrm>
          <a:off x="22199600" y="1050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20320</xdr:rowOff>
    </xdr:from>
    <xdr:to>
      <xdr:col>116</xdr:col>
      <xdr:colOff>114300</xdr:colOff>
      <xdr:row>62</xdr:row>
      <xdr:rowOff>121920</xdr:rowOff>
    </xdr:to>
    <xdr:sp macro="" textlink="">
      <xdr:nvSpPr>
        <xdr:cNvPr id="482" name="フローチャート: 判断 481"/>
        <xdr:cNvSpPr/>
      </xdr:nvSpPr>
      <xdr:spPr>
        <a:xfrm>
          <a:off x="221107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0</xdr:rowOff>
    </xdr:from>
    <xdr:to>
      <xdr:col>112</xdr:col>
      <xdr:colOff>38100</xdr:colOff>
      <xdr:row>62</xdr:row>
      <xdr:rowOff>101600</xdr:rowOff>
    </xdr:to>
    <xdr:sp macro="" textlink="">
      <xdr:nvSpPr>
        <xdr:cNvPr id="483" name="フローチャート: 判断 482"/>
        <xdr:cNvSpPr/>
      </xdr:nvSpPr>
      <xdr:spPr>
        <a:xfrm>
          <a:off x="21272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xdr:rowOff>
    </xdr:from>
    <xdr:to>
      <xdr:col>107</xdr:col>
      <xdr:colOff>101600</xdr:colOff>
      <xdr:row>62</xdr:row>
      <xdr:rowOff>104140</xdr:rowOff>
    </xdr:to>
    <xdr:sp macro="" textlink="">
      <xdr:nvSpPr>
        <xdr:cNvPr id="484" name="フローチャート: 判断 483"/>
        <xdr:cNvSpPr/>
      </xdr:nvSpPr>
      <xdr:spPr>
        <a:xfrm>
          <a:off x="20383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490" name="楕円 489"/>
        <xdr:cNvSpPr/>
      </xdr:nvSpPr>
      <xdr:spPr>
        <a:xfrm>
          <a:off x="22110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491" name="【学校施設】&#10;一人当たり面積該当値テキスト"/>
        <xdr:cNvSpPr txBox="1"/>
      </xdr:nvSpPr>
      <xdr:spPr>
        <a:xfrm>
          <a:off x="22199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492" name="楕円 491"/>
        <xdr:cNvSpPr/>
      </xdr:nvSpPr>
      <xdr:spPr>
        <a:xfrm>
          <a:off x="2127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30480</xdr:rowOff>
    </xdr:to>
    <xdr:cxnSp macro="">
      <xdr:nvCxnSpPr>
        <xdr:cNvPr id="493" name="直線コネクタ 492"/>
        <xdr:cNvCxnSpPr/>
      </xdr:nvCxnSpPr>
      <xdr:spPr>
        <a:xfrm>
          <a:off x="21323300" y="108242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118127</xdr:rowOff>
    </xdr:from>
    <xdr:ext cx="469744" cy="259045"/>
    <xdr:sp macro="" textlink="">
      <xdr:nvSpPr>
        <xdr:cNvPr id="494" name="n_1aveValue【学校施設】&#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120667</xdr:rowOff>
    </xdr:from>
    <xdr:ext cx="469744" cy="259045"/>
    <xdr:sp macro="" textlink="">
      <xdr:nvSpPr>
        <xdr:cNvPr id="495" name="n_2aveValue【学校施設】&#10;一人当たり面積"/>
        <xdr:cNvSpPr txBox="1"/>
      </xdr:nvSpPr>
      <xdr:spPr>
        <a:xfrm>
          <a:off x="20199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64787</xdr:rowOff>
    </xdr:from>
    <xdr:ext cx="469744" cy="259045"/>
    <xdr:sp macro="" textlink="">
      <xdr:nvSpPr>
        <xdr:cNvPr id="496" name="n_1mainValue【学校施設】&#10;一人当たり面積"/>
        <xdr:cNvSpPr txBox="1"/>
      </xdr:nvSpPr>
      <xdr:spPr>
        <a:xfrm>
          <a:off x="21075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8" name="テキスト ボックス 5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8" name="テキスト ボックス 5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62593</xdr:rowOff>
    </xdr:to>
    <xdr:cxnSp macro="">
      <xdr:nvCxnSpPr>
        <xdr:cNvPr id="522" name="直線コネクタ 521"/>
        <xdr:cNvCxnSpPr/>
      </xdr:nvCxnSpPr>
      <xdr:spPr>
        <a:xfrm flipV="1">
          <a:off x="16318864" y="13489577"/>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66420</xdr:rowOff>
    </xdr:from>
    <xdr:ext cx="340478" cy="259045"/>
    <xdr:sp macro="" textlink="">
      <xdr:nvSpPr>
        <xdr:cNvPr id="523" name="【児童館】&#10;有形固定資産減価償却率最小値テキスト"/>
        <xdr:cNvSpPr txBox="1"/>
      </xdr:nvSpPr>
      <xdr:spPr>
        <a:xfrm>
          <a:off x="16357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62593</xdr:rowOff>
    </xdr:from>
    <xdr:to>
      <xdr:col>86</xdr:col>
      <xdr:colOff>25400</xdr:colOff>
      <xdr:row>86</xdr:row>
      <xdr:rowOff>62593</xdr:rowOff>
    </xdr:to>
    <xdr:cxnSp macro="">
      <xdr:nvCxnSpPr>
        <xdr:cNvPr id="524" name="直線コネクタ 523"/>
        <xdr:cNvCxnSpPr/>
      </xdr:nvCxnSpPr>
      <xdr:spPr>
        <a:xfrm>
          <a:off x="16230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25" name="【児童館】&#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26" name="直線コネクタ 525"/>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34670</xdr:rowOff>
    </xdr:from>
    <xdr:ext cx="405111" cy="259045"/>
    <xdr:sp macro="" textlink="">
      <xdr:nvSpPr>
        <xdr:cNvPr id="527" name="【児童館】&#10;有形固定資産減価償却率平均値テキスト"/>
        <xdr:cNvSpPr txBox="1"/>
      </xdr:nvSpPr>
      <xdr:spPr>
        <a:xfrm>
          <a:off x="16357600" y="1375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11793</xdr:rowOff>
    </xdr:from>
    <xdr:to>
      <xdr:col>85</xdr:col>
      <xdr:colOff>177800</xdr:colOff>
      <xdr:row>81</xdr:row>
      <xdr:rowOff>113393</xdr:rowOff>
    </xdr:to>
    <xdr:sp macro="" textlink="">
      <xdr:nvSpPr>
        <xdr:cNvPr id="528" name="フローチャート: 判断 527"/>
        <xdr:cNvSpPr/>
      </xdr:nvSpPr>
      <xdr:spPr>
        <a:xfrm>
          <a:off x="162687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37919</xdr:rowOff>
    </xdr:from>
    <xdr:to>
      <xdr:col>81</xdr:col>
      <xdr:colOff>101600</xdr:colOff>
      <xdr:row>81</xdr:row>
      <xdr:rowOff>139519</xdr:rowOff>
    </xdr:to>
    <xdr:sp macro="" textlink="">
      <xdr:nvSpPr>
        <xdr:cNvPr id="529" name="フローチャート: 判断 528"/>
        <xdr:cNvSpPr/>
      </xdr:nvSpPr>
      <xdr:spPr>
        <a:xfrm>
          <a:off x="15430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30" name="フローチャート: 判断 529"/>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536" name="楕円 535"/>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148607</xdr:rowOff>
    </xdr:from>
    <xdr:ext cx="405111" cy="259045"/>
    <xdr:sp macro="" textlink="">
      <xdr:nvSpPr>
        <xdr:cNvPr id="537" name="【児童館】&#10;有形固定資産減価償却率該当値テキスト"/>
        <xdr:cNvSpPr txBox="1"/>
      </xdr:nvSpPr>
      <xdr:spPr>
        <a:xfrm>
          <a:off x="16357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34652</xdr:rowOff>
    </xdr:from>
    <xdr:to>
      <xdr:col>81</xdr:col>
      <xdr:colOff>101600</xdr:colOff>
      <xdr:row>82</xdr:row>
      <xdr:rowOff>136252</xdr:rowOff>
    </xdr:to>
    <xdr:sp macro="" textlink="">
      <xdr:nvSpPr>
        <xdr:cNvPr id="538" name="楕円 537"/>
        <xdr:cNvSpPr/>
      </xdr:nvSpPr>
      <xdr:spPr>
        <a:xfrm>
          <a:off x="15430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85452</xdr:rowOff>
    </xdr:to>
    <xdr:cxnSp macro="">
      <xdr:nvCxnSpPr>
        <xdr:cNvPr id="539" name="直線コネクタ 538"/>
        <xdr:cNvCxnSpPr/>
      </xdr:nvCxnSpPr>
      <xdr:spPr>
        <a:xfrm flipV="1">
          <a:off x="15481300" y="1410843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156046</xdr:rowOff>
    </xdr:from>
    <xdr:ext cx="405111" cy="259045"/>
    <xdr:sp macro="" textlink="">
      <xdr:nvSpPr>
        <xdr:cNvPr id="540" name="n_1aveValue【児童館】&#10;有形固定資産減価償却率"/>
        <xdr:cNvSpPr txBox="1"/>
      </xdr:nvSpPr>
      <xdr:spPr>
        <a:xfrm>
          <a:off x="152660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41" name="n_2aveValue【児童館】&#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127379</xdr:rowOff>
    </xdr:from>
    <xdr:ext cx="405111" cy="259045"/>
    <xdr:sp macro="" textlink="">
      <xdr:nvSpPr>
        <xdr:cNvPr id="542" name="n_1mainValue【児童館】&#10;有形固定資産減価償却率"/>
        <xdr:cNvSpPr txBox="1"/>
      </xdr:nvSpPr>
      <xdr:spPr>
        <a:xfrm>
          <a:off x="15266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3" name="直線コネクタ 5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4" name="テキスト ボックス 5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5" name="直線コネクタ 5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6" name="テキスト ボックス 5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7" name="直線コネクタ 5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8" name="テキスト ボックス 5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9" name="直線コネクタ 5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0" name="テキスト ボックス 5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61" name="直線コネクタ 5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2" name="テキスト ボックス 5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3" name="直線コネクタ 5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4" name="テキスト ボックス 5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5443</xdr:rowOff>
    </xdr:to>
    <xdr:cxnSp macro="">
      <xdr:nvCxnSpPr>
        <xdr:cNvPr id="568" name="直線コネクタ 567"/>
        <xdr:cNvCxnSpPr/>
      </xdr:nvCxnSpPr>
      <xdr:spPr>
        <a:xfrm flipV="1">
          <a:off x="22160864" y="1344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69"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70" name="直線コネクタ 569"/>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571"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572" name="直線コネクタ 571"/>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573"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574" name="フローチャート: 判断 573"/>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75" name="フローチャート: 判断 574"/>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576" name="フローチャート: 判断 575"/>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28121</xdr:rowOff>
    </xdr:from>
    <xdr:to>
      <xdr:col>116</xdr:col>
      <xdr:colOff>114300</xdr:colOff>
      <xdr:row>83</xdr:row>
      <xdr:rowOff>129721</xdr:rowOff>
    </xdr:to>
    <xdr:sp macro="" textlink="">
      <xdr:nvSpPr>
        <xdr:cNvPr id="582" name="楕円 581"/>
        <xdr:cNvSpPr/>
      </xdr:nvSpPr>
      <xdr:spPr>
        <a:xfrm>
          <a:off x="22110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50998</xdr:rowOff>
    </xdr:from>
    <xdr:ext cx="469744" cy="259045"/>
    <xdr:sp macro="" textlink="">
      <xdr:nvSpPr>
        <xdr:cNvPr id="583" name="【児童館】&#10;一人当たり面積該当値テキスト"/>
        <xdr:cNvSpPr txBox="1"/>
      </xdr:nvSpPr>
      <xdr:spPr>
        <a:xfrm>
          <a:off x="22199600" y="1410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60779</xdr:rowOff>
    </xdr:from>
    <xdr:to>
      <xdr:col>112</xdr:col>
      <xdr:colOff>38100</xdr:colOff>
      <xdr:row>83</xdr:row>
      <xdr:rowOff>162379</xdr:rowOff>
    </xdr:to>
    <xdr:sp macro="" textlink="">
      <xdr:nvSpPr>
        <xdr:cNvPr id="584" name="楕円 583"/>
        <xdr:cNvSpPr/>
      </xdr:nvSpPr>
      <xdr:spPr>
        <a:xfrm>
          <a:off x="21272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78921</xdr:rowOff>
    </xdr:from>
    <xdr:to>
      <xdr:col>116</xdr:col>
      <xdr:colOff>63500</xdr:colOff>
      <xdr:row>83</xdr:row>
      <xdr:rowOff>111579</xdr:rowOff>
    </xdr:to>
    <xdr:cxnSp macro="">
      <xdr:nvCxnSpPr>
        <xdr:cNvPr id="585" name="直線コネクタ 584"/>
        <xdr:cNvCxnSpPr/>
      </xdr:nvCxnSpPr>
      <xdr:spPr>
        <a:xfrm flipV="1">
          <a:off x="21323300" y="143092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586"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587" name="n_2aveValue【児童館】&#10;一人当たり面積"/>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7456</xdr:rowOff>
    </xdr:from>
    <xdr:ext cx="469744" cy="259045"/>
    <xdr:sp macro="" textlink="">
      <xdr:nvSpPr>
        <xdr:cNvPr id="588" name="n_1mainValue【児童館】&#10;一人当たり面積"/>
        <xdr:cNvSpPr txBox="1"/>
      </xdr:nvSpPr>
      <xdr:spPr>
        <a:xfrm>
          <a:off x="210757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590" name="正方形/長方形 589"/>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591" name="正方形/長方形 590"/>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592" name="正方形/長方形 591"/>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593" name="正方形/長方形 592"/>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596" name="正方形/長方形 595"/>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597" name="正方形/長方形 596"/>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598" name="正方形/長方形 597"/>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599" name="正方形/長方形 598"/>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50">
              <a:latin typeface="游ゴシック 本文"/>
              <a:ea typeface="ＭＳ Ｐゴシック" panose="020B0600070205080204" pitchFamily="50" charset="-128"/>
            </a:rPr>
            <a:t>【</a:t>
          </a:r>
          <a:r>
            <a:rPr kumimoji="1" lang="ja-JP" altLang="en-US" sz="1250">
              <a:latin typeface="游ゴシック 本文"/>
              <a:ea typeface="ＭＳ Ｐゴシック" panose="020B0600070205080204" pitchFamily="50" charset="-128"/>
            </a:rPr>
            <a:t>道路</a:t>
          </a:r>
          <a:r>
            <a:rPr kumimoji="1" lang="en-US" altLang="ja-JP" sz="1250">
              <a:latin typeface="游ゴシック 本文"/>
              <a:ea typeface="ＭＳ Ｐゴシック" panose="020B0600070205080204" pitchFamily="50" charset="-128"/>
            </a:rPr>
            <a:t>】</a:t>
          </a:r>
          <a:r>
            <a:rPr kumimoji="1" lang="ja-JP" altLang="en-US" sz="1250">
              <a:latin typeface="游ゴシック 本文"/>
              <a:ea typeface="ＭＳ Ｐゴシック" panose="020B0600070205080204" pitchFamily="50" charset="-128"/>
            </a:rPr>
            <a:t>　区が管理する道路延長に係る道路補修工事のサイクルが約</a:t>
          </a:r>
          <a:r>
            <a:rPr kumimoji="1" lang="en-US" altLang="ja-JP" sz="1250">
              <a:latin typeface="游ゴシック 本文"/>
              <a:ea typeface="ＭＳ Ｐゴシック" panose="020B0600070205080204" pitchFamily="50" charset="-128"/>
            </a:rPr>
            <a:t>33</a:t>
          </a:r>
          <a:r>
            <a:rPr kumimoji="1" lang="ja-JP" altLang="en-US" sz="1250">
              <a:latin typeface="游ゴシック 本文"/>
              <a:ea typeface="ＭＳ Ｐゴシック" panose="020B0600070205080204" pitchFamily="50" charset="-128"/>
            </a:rPr>
            <a:t>年（平成</a:t>
          </a:r>
          <a:r>
            <a:rPr kumimoji="1" lang="en-US" altLang="ja-JP" sz="1250">
              <a:latin typeface="游ゴシック 本文"/>
              <a:ea typeface="ＭＳ Ｐゴシック" panose="020B0600070205080204" pitchFamily="50" charset="-128"/>
            </a:rPr>
            <a:t>25</a:t>
          </a:r>
          <a:r>
            <a:rPr kumimoji="1" lang="ja-JP" altLang="en-US" sz="1250">
              <a:latin typeface="游ゴシック 本文"/>
              <a:ea typeface="ＭＳ Ｐゴシック" panose="020B0600070205080204" pitchFamily="50" charset="-128"/>
            </a:rPr>
            <a:t>年度実績）となっており、道路舗装に係る耐用年数（</a:t>
          </a:r>
          <a:r>
            <a:rPr kumimoji="1" lang="en-US" altLang="ja-JP" sz="1250">
              <a:latin typeface="游ゴシック 本文"/>
              <a:ea typeface="ＭＳ Ｐゴシック" panose="020B0600070205080204" pitchFamily="50" charset="-128"/>
            </a:rPr>
            <a:t>10</a:t>
          </a:r>
          <a:r>
            <a:rPr kumimoji="1" lang="ja-JP" altLang="en-US" sz="1250">
              <a:latin typeface="游ゴシック 本文"/>
              <a:ea typeface="ＭＳ Ｐゴシック" panose="020B0600070205080204" pitchFamily="50" charset="-128"/>
            </a:rPr>
            <a:t>年から</a:t>
          </a:r>
          <a:r>
            <a:rPr kumimoji="1" lang="en-US" altLang="ja-JP" sz="1250">
              <a:latin typeface="游ゴシック 本文"/>
              <a:ea typeface="ＭＳ Ｐゴシック" panose="020B0600070205080204" pitchFamily="50" charset="-128"/>
            </a:rPr>
            <a:t>20</a:t>
          </a:r>
          <a:r>
            <a:rPr kumimoji="1" lang="ja-JP" altLang="en-US" sz="1250">
              <a:latin typeface="游ゴシック 本文"/>
              <a:ea typeface="ＭＳ Ｐゴシック" panose="020B0600070205080204" pitchFamily="50" charset="-128"/>
            </a:rPr>
            <a:t>年）を大きく上回っていることなどから、有形固定資産減価償却率が高い値となっていると考えられる。今後も引き続き、平成</a:t>
          </a:r>
          <a:r>
            <a:rPr kumimoji="1" lang="en-US" altLang="ja-JP" sz="1250">
              <a:latin typeface="游ゴシック 本文"/>
              <a:ea typeface="ＭＳ Ｐゴシック" panose="020B0600070205080204" pitchFamily="50" charset="-128"/>
            </a:rPr>
            <a:t>28</a:t>
          </a:r>
          <a:r>
            <a:rPr kumimoji="1" lang="ja-JP" altLang="en-US" sz="1250">
              <a:latin typeface="游ゴシック 本文"/>
              <a:ea typeface="ＭＳ Ｐゴシック" panose="020B0600070205080204" pitchFamily="50" charset="-128"/>
            </a:rPr>
            <a:t>年</a:t>
          </a:r>
          <a:r>
            <a:rPr kumimoji="1" lang="en-US" altLang="ja-JP" sz="1250">
              <a:latin typeface="游ゴシック 本文"/>
              <a:ea typeface="ＭＳ Ｐゴシック" panose="020B0600070205080204" pitchFamily="50" charset="-128"/>
            </a:rPr>
            <a:t>11</a:t>
          </a:r>
          <a:r>
            <a:rPr kumimoji="1" lang="ja-JP" altLang="en-US" sz="1250">
              <a:latin typeface="游ゴシック 本文"/>
              <a:ea typeface="ＭＳ Ｐゴシック" panose="020B0600070205080204" pitchFamily="50" charset="-128"/>
            </a:rPr>
            <a:t>月に策定した「目黒区道路舗装維持管理方針」に基づき、限られた財源の中で、区道等の維持管理を効果的且つ効率的に行っていく。</a:t>
          </a:r>
          <a:endParaRPr kumimoji="1" lang="en-US" altLang="ja-JP" sz="1250">
            <a:latin typeface="游ゴシック 本文"/>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50">
              <a:latin typeface="游ゴシック 本文"/>
              <a:ea typeface="ＭＳ Ｐゴシック" panose="020B0600070205080204" pitchFamily="50" charset="-128"/>
            </a:rPr>
            <a:t>【</a:t>
          </a:r>
          <a:r>
            <a:rPr kumimoji="1" lang="ja-JP" altLang="en-US" sz="1250">
              <a:latin typeface="游ゴシック 本文"/>
              <a:ea typeface="ＭＳ Ｐゴシック" panose="020B0600070205080204" pitchFamily="50" charset="-128"/>
            </a:rPr>
            <a:t>橋りょう・トンネル</a:t>
          </a:r>
          <a:r>
            <a:rPr kumimoji="1" lang="en-US" altLang="ja-JP" sz="1250">
              <a:latin typeface="游ゴシック 本文"/>
              <a:ea typeface="ＭＳ Ｐゴシック" panose="020B0600070205080204" pitchFamily="50" charset="-128"/>
            </a:rPr>
            <a:t>】</a:t>
          </a:r>
          <a:r>
            <a:rPr kumimoji="1" lang="ja-JP" altLang="en-US" sz="1250">
              <a:latin typeface="游ゴシック 本文"/>
              <a:ea typeface="ＭＳ Ｐゴシック" panose="020B0600070205080204" pitchFamily="50" charset="-128"/>
            </a:rPr>
            <a:t>　区が管理する橋りょうのうち、橋りょうの架替の目安となる架設後</a:t>
          </a:r>
          <a:r>
            <a:rPr kumimoji="1" lang="en-US" altLang="ja-JP" sz="1250">
              <a:latin typeface="游ゴシック 本文"/>
              <a:ea typeface="ＭＳ Ｐゴシック" panose="020B0600070205080204" pitchFamily="50" charset="-128"/>
            </a:rPr>
            <a:t>50</a:t>
          </a:r>
          <a:r>
            <a:rPr kumimoji="1" lang="ja-JP" altLang="en-US" sz="1250">
              <a:latin typeface="游ゴシック 本文"/>
              <a:ea typeface="ＭＳ Ｐゴシック" panose="020B0600070205080204" pitchFamily="50" charset="-128"/>
            </a:rPr>
            <a:t>年以上経過する橋りょうが</a:t>
          </a:r>
          <a:r>
            <a:rPr kumimoji="1" lang="en-US" altLang="ja-JP" sz="1250">
              <a:latin typeface="游ゴシック 本文"/>
              <a:ea typeface="ＭＳ Ｐゴシック" panose="020B0600070205080204" pitchFamily="50" charset="-128"/>
            </a:rPr>
            <a:t>14</a:t>
          </a:r>
          <a:r>
            <a:rPr kumimoji="1" lang="ja-JP" altLang="en-US" sz="1250">
              <a:latin typeface="游ゴシック 本文"/>
              <a:ea typeface="ＭＳ Ｐゴシック" panose="020B0600070205080204" pitchFamily="50" charset="-128"/>
            </a:rPr>
            <a:t>％（</a:t>
          </a:r>
          <a:r>
            <a:rPr kumimoji="1" lang="en-US" altLang="ja-JP" sz="1250">
              <a:latin typeface="游ゴシック 本文"/>
              <a:ea typeface="ＭＳ Ｐゴシック" panose="020B0600070205080204" pitchFamily="50" charset="-128"/>
            </a:rPr>
            <a:t>2016</a:t>
          </a:r>
          <a:r>
            <a:rPr kumimoji="1" lang="ja-JP" altLang="en-US" sz="1250">
              <a:latin typeface="游ゴシック 本文"/>
              <a:ea typeface="ＭＳ Ｐゴシック" panose="020B0600070205080204" pitchFamily="50" charset="-128"/>
            </a:rPr>
            <a:t>年時点）となっており、老朽化が進んでいる。今後も引き続き、平成</a:t>
          </a:r>
          <a:r>
            <a:rPr kumimoji="1" lang="en-US" altLang="ja-JP" sz="1250">
              <a:latin typeface="游ゴシック 本文"/>
              <a:ea typeface="ＭＳ Ｐゴシック" panose="020B0600070205080204" pitchFamily="50" charset="-128"/>
            </a:rPr>
            <a:t>29</a:t>
          </a:r>
          <a:r>
            <a:rPr kumimoji="1" lang="ja-JP" altLang="en-US" sz="1250">
              <a:latin typeface="游ゴシック 本文"/>
              <a:ea typeface="ＭＳ Ｐゴシック" panose="020B0600070205080204" pitchFamily="50" charset="-128"/>
            </a:rPr>
            <a:t>年</a:t>
          </a:r>
          <a:r>
            <a:rPr kumimoji="1" lang="en-US" altLang="ja-JP" sz="1250">
              <a:latin typeface="游ゴシック 本文"/>
              <a:ea typeface="ＭＳ Ｐゴシック" panose="020B0600070205080204" pitchFamily="50" charset="-128"/>
            </a:rPr>
            <a:t>1</a:t>
          </a:r>
          <a:r>
            <a:rPr kumimoji="1" lang="ja-JP" altLang="en-US" sz="1250">
              <a:latin typeface="游ゴシック 本文"/>
              <a:ea typeface="ＭＳ Ｐゴシック" panose="020B0600070205080204" pitchFamily="50" charset="-128"/>
            </a:rPr>
            <a:t>月に策定した「目黒区橋梁長寿命化修繕計画」に基づき、予防保全型の維持管理により長寿命化を図るとともに、計画的に耐震化及び修繕を進め、橋りょうの継続的な安全性と信頼性を確保していく。（なお、区が管理するトンネルはない。）</a:t>
          </a:r>
          <a:endParaRPr kumimoji="1" lang="en-US" altLang="ja-JP" sz="1250">
            <a:latin typeface="游ゴシック 本文"/>
            <a:ea typeface="ＭＳ Ｐゴシック" panose="020B0600070205080204" pitchFamily="50" charset="-128"/>
          </a:endParaRPr>
        </a:p>
        <a:p>
          <a:r>
            <a:rPr kumimoji="1" lang="en-US" altLang="ja-JP" sz="1250">
              <a:latin typeface="游ゴシック 本文"/>
              <a:ea typeface="ＭＳ Ｐゴシック" panose="020B0600070205080204" pitchFamily="50" charset="-128"/>
            </a:rPr>
            <a:t>【</a:t>
          </a:r>
          <a:r>
            <a:rPr kumimoji="1" lang="ja-JP" altLang="en-US" sz="1250">
              <a:latin typeface="游ゴシック 本文"/>
              <a:ea typeface="ＭＳ Ｐゴシック" panose="020B0600070205080204" pitchFamily="50" charset="-128"/>
            </a:rPr>
            <a:t>学校施設</a:t>
          </a:r>
          <a:r>
            <a:rPr kumimoji="1" lang="en-US" altLang="ja-JP" sz="1250">
              <a:latin typeface="游ゴシック 本文"/>
              <a:ea typeface="ＭＳ Ｐゴシック" panose="020B0600070205080204" pitchFamily="50" charset="-128"/>
            </a:rPr>
            <a:t>】</a:t>
          </a:r>
          <a:r>
            <a:rPr kumimoji="1" lang="ja-JP" altLang="en-US" sz="1250">
              <a:latin typeface="游ゴシック 本文"/>
              <a:ea typeface="ＭＳ Ｐゴシック" panose="020B0600070205080204" pitchFamily="50" charset="-128"/>
            </a:rPr>
            <a:t>　区有施設全体の</a:t>
          </a:r>
          <a:r>
            <a:rPr kumimoji="1" lang="en-US" altLang="ja-JP" sz="1250">
              <a:latin typeface="游ゴシック 本文"/>
              <a:ea typeface="ＭＳ Ｐゴシック" panose="020B0600070205080204" pitchFamily="50" charset="-128"/>
            </a:rPr>
            <a:t>40</a:t>
          </a:r>
          <a:r>
            <a:rPr kumimoji="1" lang="ja-JP" altLang="en-US" sz="1250">
              <a:latin typeface="游ゴシック 本文"/>
              <a:ea typeface="ＭＳ Ｐゴシック" panose="020B0600070205080204" pitchFamily="50" charset="-128"/>
            </a:rPr>
            <a:t>％以上を占める学校施設については、その</a:t>
          </a:r>
          <a:r>
            <a:rPr kumimoji="1" lang="en-US" altLang="ja-JP" sz="1250">
              <a:latin typeface="游ゴシック 本文"/>
              <a:ea typeface="ＭＳ Ｐゴシック" panose="020B0600070205080204" pitchFamily="50" charset="-128"/>
            </a:rPr>
            <a:t>80</a:t>
          </a:r>
          <a:r>
            <a:rPr kumimoji="1" lang="ja-JP" altLang="en-US" sz="1250">
              <a:latin typeface="游ゴシック 本文"/>
              <a:ea typeface="ＭＳ Ｐゴシック" panose="020B0600070205080204" pitchFamily="50" charset="-128"/>
            </a:rPr>
            <a:t>％以上が築</a:t>
          </a:r>
          <a:r>
            <a:rPr kumimoji="1" lang="en-US" altLang="ja-JP" sz="1250">
              <a:latin typeface="游ゴシック 本文"/>
              <a:ea typeface="ＭＳ Ｐゴシック" panose="020B0600070205080204" pitchFamily="50" charset="-128"/>
            </a:rPr>
            <a:t>50</a:t>
          </a:r>
          <a:r>
            <a:rPr kumimoji="1" lang="ja-JP" altLang="en-US" sz="1250">
              <a:latin typeface="游ゴシック 本文"/>
              <a:ea typeface="ＭＳ Ｐゴシック" panose="020B0600070205080204" pitchFamily="50" charset="-128"/>
            </a:rPr>
            <a:t>年以上経過しているなど老朽化が進んでいる。平成</a:t>
          </a:r>
          <a:r>
            <a:rPr kumimoji="1" lang="en-US" altLang="ja-JP" sz="1250">
              <a:latin typeface="游ゴシック 本文"/>
              <a:ea typeface="ＭＳ Ｐゴシック" panose="020B0600070205080204" pitchFamily="50" charset="-128"/>
            </a:rPr>
            <a:t>26</a:t>
          </a:r>
          <a:r>
            <a:rPr kumimoji="1" lang="ja-JP" altLang="en-US" sz="1250">
              <a:latin typeface="游ゴシック 本文"/>
              <a:ea typeface="ＭＳ Ｐゴシック" panose="020B0600070205080204" pitchFamily="50" charset="-128"/>
            </a:rPr>
            <a:t>年度から</a:t>
          </a:r>
          <a:r>
            <a:rPr kumimoji="1" lang="en-US" altLang="ja-JP" sz="1250">
              <a:latin typeface="游ゴシック 本文"/>
              <a:ea typeface="ＭＳ Ｐゴシック" panose="020B0600070205080204" pitchFamily="50" charset="-128"/>
            </a:rPr>
            <a:t>29</a:t>
          </a:r>
          <a:r>
            <a:rPr kumimoji="1" lang="ja-JP" altLang="en-US" sz="1250">
              <a:latin typeface="游ゴシック 本文"/>
              <a:ea typeface="ＭＳ Ｐゴシック" panose="020B0600070205080204" pitchFamily="50" charset="-128"/>
            </a:rPr>
            <a:t>年度にかけて東山小学校の改築工事を行ったことなどから、有形固定資産減価償却率は</a:t>
          </a:r>
          <a:r>
            <a:rPr kumimoji="1" lang="en-US" altLang="ja-JP" sz="1250">
              <a:latin typeface="游ゴシック 本文"/>
              <a:ea typeface="ＭＳ Ｐゴシック" panose="020B0600070205080204" pitchFamily="50" charset="-128"/>
            </a:rPr>
            <a:t>28</a:t>
          </a:r>
          <a:r>
            <a:rPr kumimoji="1" lang="ja-JP" altLang="en-US" sz="1250">
              <a:latin typeface="游ゴシック 本文"/>
              <a:ea typeface="ＭＳ Ｐゴシック" panose="020B0600070205080204" pitchFamily="50" charset="-128"/>
            </a:rPr>
            <a:t>年度決算に比べて減少した。今後は、学校施設の計画的な更新に向けて、令和</a:t>
          </a:r>
          <a:r>
            <a:rPr kumimoji="1" lang="en-US" altLang="ja-JP" sz="1250">
              <a:latin typeface="游ゴシック 本文"/>
              <a:ea typeface="ＭＳ Ｐゴシック" panose="020B0600070205080204" pitchFamily="50" charset="-128"/>
            </a:rPr>
            <a:t>2</a:t>
          </a:r>
          <a:r>
            <a:rPr kumimoji="1" lang="ja-JP" altLang="en-US" sz="1250">
              <a:latin typeface="游ゴシック 本文"/>
              <a:ea typeface="ＭＳ Ｐゴシック" panose="020B0600070205080204" pitchFamily="50" charset="-128"/>
            </a:rPr>
            <a:t>年度中に「学校施設長寿命化計画」を策定していく予定である。</a:t>
          </a:r>
          <a:endParaRPr kumimoji="1" lang="en-US" altLang="ja-JP" sz="1250">
            <a:latin typeface="游ゴシック 本文"/>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276,786
268,263
14.67
93,887,628
89,055,714
4,831,914
63,457,279
16,692,507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128778</xdr:rowOff>
    </xdr:to>
    <xdr:cxnSp macro="">
      <xdr:nvCxnSpPr>
        <xdr:cNvPr id="54" name="直線コネクタ 53"/>
        <xdr:cNvCxnSpPr/>
      </xdr:nvCxnSpPr>
      <xdr:spPr>
        <a:xfrm flipV="1">
          <a:off x="4634865" y="594664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132605</xdr:rowOff>
    </xdr:from>
    <xdr:ext cx="405111" cy="259045"/>
    <xdr:sp macro="" textlink="">
      <xdr:nvSpPr>
        <xdr:cNvPr id="55" name="【図書館】&#10;有形固定資産減価償却率最小値テキスト"/>
        <xdr:cNvSpPr txBox="1"/>
      </xdr:nvSpPr>
      <xdr:spPr>
        <a:xfrm>
          <a:off x="4673600" y="716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128778</xdr:rowOff>
    </xdr:from>
    <xdr:to>
      <xdr:col>24</xdr:col>
      <xdr:colOff>152400</xdr:colOff>
      <xdr:row>41</xdr:row>
      <xdr:rowOff>128778</xdr:rowOff>
    </xdr:to>
    <xdr:cxnSp macro="">
      <xdr:nvCxnSpPr>
        <xdr:cNvPr id="56" name="直線コネクタ 55"/>
        <xdr:cNvCxnSpPr/>
      </xdr:nvCxnSpPr>
      <xdr:spPr>
        <a:xfrm>
          <a:off x="4546600" y="7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図書館】&#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23131</xdr:rowOff>
    </xdr:from>
    <xdr:ext cx="405111" cy="259045"/>
    <xdr:sp macro="" textlink="">
      <xdr:nvSpPr>
        <xdr:cNvPr id="59" name="【図書館】&#10;有形固定資産減価償却率平均値テキスト"/>
        <xdr:cNvSpPr txBox="1"/>
      </xdr:nvSpPr>
      <xdr:spPr>
        <a:xfrm>
          <a:off x="4673600" y="6366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xdr:rowOff>
    </xdr:from>
    <xdr:to>
      <xdr:col>24</xdr:col>
      <xdr:colOff>114300</xdr:colOff>
      <xdr:row>38</xdr:row>
      <xdr:rowOff>101854</xdr:rowOff>
    </xdr:to>
    <xdr:sp macro="" textlink="">
      <xdr:nvSpPr>
        <xdr:cNvPr id="60" name="フローチャート: 判断 59"/>
        <xdr:cNvSpPr/>
      </xdr:nvSpPr>
      <xdr:spPr>
        <a:xfrm>
          <a:off x="45847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1" name="フローチャート: 判断 60"/>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146558</xdr:rowOff>
    </xdr:from>
    <xdr:to>
      <xdr:col>15</xdr:col>
      <xdr:colOff>101600</xdr:colOff>
      <xdr:row>38</xdr:row>
      <xdr:rowOff>76708</xdr:rowOff>
    </xdr:to>
    <xdr:sp macro="" textlink="">
      <xdr:nvSpPr>
        <xdr:cNvPr id="62" name="フローチャート: 判断 61"/>
        <xdr:cNvSpPr/>
      </xdr:nvSpPr>
      <xdr:spPr>
        <a:xfrm>
          <a:off x="2857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68" name="楕円 67"/>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69" name="【図書館】&#10;有形固定資産減価償却率該当値テキスト"/>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130556</xdr:rowOff>
    </xdr:from>
    <xdr:to>
      <xdr:col>20</xdr:col>
      <xdr:colOff>38100</xdr:colOff>
      <xdr:row>40</xdr:row>
      <xdr:rowOff>60706</xdr:rowOff>
    </xdr:to>
    <xdr:sp macro="" textlink="">
      <xdr:nvSpPr>
        <xdr:cNvPr id="70" name="楕円 69"/>
        <xdr:cNvSpPr/>
      </xdr:nvSpPr>
      <xdr:spPr>
        <a:xfrm>
          <a:off x="3746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133350</xdr:rowOff>
    </xdr:from>
    <xdr:to>
      <xdr:col>24</xdr:col>
      <xdr:colOff>63500</xdr:colOff>
      <xdr:row>40</xdr:row>
      <xdr:rowOff>9906</xdr:rowOff>
    </xdr:to>
    <xdr:cxnSp macro="">
      <xdr:nvCxnSpPr>
        <xdr:cNvPr id="71" name="直線コネクタ 70"/>
        <xdr:cNvCxnSpPr/>
      </xdr:nvCxnSpPr>
      <xdr:spPr>
        <a:xfrm flipV="1">
          <a:off x="3797300" y="681990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152671</xdr:rowOff>
    </xdr:from>
    <xdr:ext cx="405111" cy="259045"/>
    <xdr:sp macro="" textlink="">
      <xdr:nvSpPr>
        <xdr:cNvPr id="72" name="n_1aveValue【図書館】&#10;有形固定資産減価償却率"/>
        <xdr:cNvSpPr txBox="1"/>
      </xdr:nvSpPr>
      <xdr:spPr>
        <a:xfrm>
          <a:off x="3582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93235</xdr:rowOff>
    </xdr:from>
    <xdr:ext cx="405111" cy="259045"/>
    <xdr:sp macro="" textlink="">
      <xdr:nvSpPr>
        <xdr:cNvPr id="73" name="n_2aveValue【図書館】&#10;有形固定資産減価償却率"/>
        <xdr:cNvSpPr txBox="1"/>
      </xdr:nvSpPr>
      <xdr:spPr>
        <a:xfrm>
          <a:off x="2705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51833</xdr:rowOff>
    </xdr:from>
    <xdr:ext cx="405111" cy="259045"/>
    <xdr:sp macro="" textlink="">
      <xdr:nvSpPr>
        <xdr:cNvPr id="74" name="n_1mainValue【図書館】&#10;有形固定資産減価償却率"/>
        <xdr:cNvSpPr txBox="1"/>
      </xdr:nvSpPr>
      <xdr:spPr>
        <a:xfrm>
          <a:off x="3582044"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51054</xdr:rowOff>
    </xdr:to>
    <xdr:cxnSp macro="">
      <xdr:nvCxnSpPr>
        <xdr:cNvPr id="96" name="直線コネクタ 95"/>
        <xdr:cNvCxnSpPr/>
      </xdr:nvCxnSpPr>
      <xdr:spPr>
        <a:xfrm flipV="1">
          <a:off x="10476865" y="599694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97"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98" name="直線コネクタ 97"/>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99"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0" name="直線コネクタ 99"/>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1"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2" name="フローチャート: 判断 101"/>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80264</xdr:rowOff>
    </xdr:from>
    <xdr:to>
      <xdr:col>50</xdr:col>
      <xdr:colOff>165100</xdr:colOff>
      <xdr:row>41</xdr:row>
      <xdr:rowOff>10414</xdr:rowOff>
    </xdr:to>
    <xdr:sp macro="" textlink="">
      <xdr:nvSpPr>
        <xdr:cNvPr id="103" name="フローチャート: 判断 102"/>
        <xdr:cNvSpPr/>
      </xdr:nvSpPr>
      <xdr:spPr>
        <a:xfrm>
          <a:off x="9588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04" name="フローチャート: 判断 103"/>
        <xdr:cNvSpPr/>
      </xdr:nvSpPr>
      <xdr:spPr>
        <a:xfrm>
          <a:off x="8699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29972</xdr:rowOff>
    </xdr:from>
    <xdr:to>
      <xdr:col>55</xdr:col>
      <xdr:colOff>50800</xdr:colOff>
      <xdr:row>40</xdr:row>
      <xdr:rowOff>131572</xdr:rowOff>
    </xdr:to>
    <xdr:sp macro="" textlink="">
      <xdr:nvSpPr>
        <xdr:cNvPr id="110" name="楕円 109"/>
        <xdr:cNvSpPr/>
      </xdr:nvSpPr>
      <xdr:spPr>
        <a:xfrm>
          <a:off x="104267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52849</xdr:rowOff>
    </xdr:from>
    <xdr:ext cx="469744" cy="259045"/>
    <xdr:sp macro="" textlink="">
      <xdr:nvSpPr>
        <xdr:cNvPr id="111" name="【図書館】&#10;一人当たり面積該当値テキスト"/>
        <xdr:cNvSpPr txBox="1"/>
      </xdr:nvSpPr>
      <xdr:spPr>
        <a:xfrm>
          <a:off x="10515600" y="67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29972</xdr:rowOff>
    </xdr:from>
    <xdr:to>
      <xdr:col>50</xdr:col>
      <xdr:colOff>165100</xdr:colOff>
      <xdr:row>40</xdr:row>
      <xdr:rowOff>131572</xdr:rowOff>
    </xdr:to>
    <xdr:sp macro="" textlink="">
      <xdr:nvSpPr>
        <xdr:cNvPr id="112" name="楕円 111"/>
        <xdr:cNvSpPr/>
      </xdr:nvSpPr>
      <xdr:spPr>
        <a:xfrm>
          <a:off x="9588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80772</xdr:rowOff>
    </xdr:from>
    <xdr:to>
      <xdr:col>55</xdr:col>
      <xdr:colOff>0</xdr:colOff>
      <xdr:row>40</xdr:row>
      <xdr:rowOff>80772</xdr:rowOff>
    </xdr:to>
    <xdr:cxnSp macro="">
      <xdr:nvCxnSpPr>
        <xdr:cNvPr id="113" name="直線コネクタ 112"/>
        <xdr:cNvCxnSpPr/>
      </xdr:nvCxnSpPr>
      <xdr:spPr>
        <a:xfrm>
          <a:off x="9639300" y="693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1541</xdr:rowOff>
    </xdr:from>
    <xdr:ext cx="469744" cy="259045"/>
    <xdr:sp macro="" textlink="">
      <xdr:nvSpPr>
        <xdr:cNvPr id="114" name="n_1aveValue【図書館】&#10;一人当たり面積"/>
        <xdr:cNvSpPr txBox="1"/>
      </xdr:nvSpPr>
      <xdr:spPr>
        <a:xfrm>
          <a:off x="9391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58945</xdr:rowOff>
    </xdr:from>
    <xdr:ext cx="469744" cy="259045"/>
    <xdr:sp macro="" textlink="">
      <xdr:nvSpPr>
        <xdr:cNvPr id="115" name="n_2aveValue【図書館】&#10;一人当たり面積"/>
        <xdr:cNvSpPr txBox="1"/>
      </xdr:nvSpPr>
      <xdr:spPr>
        <a:xfrm>
          <a:off x="8515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148099</xdr:rowOff>
    </xdr:from>
    <xdr:ext cx="469744" cy="259045"/>
    <xdr:sp macro="" textlink="">
      <xdr:nvSpPr>
        <xdr:cNvPr id="116" name="n_1mainValue【図書館】&#10;一人当たり面積"/>
        <xdr:cNvSpPr txBox="1"/>
      </xdr:nvSpPr>
      <xdr:spPr>
        <a:xfrm>
          <a:off x="93917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146304</xdr:rowOff>
    </xdr:from>
    <xdr:to>
      <xdr:col>24</xdr:col>
      <xdr:colOff>62865</xdr:colOff>
      <xdr:row>64</xdr:row>
      <xdr:rowOff>114300</xdr:rowOff>
    </xdr:to>
    <xdr:cxnSp macro="">
      <xdr:nvCxnSpPr>
        <xdr:cNvPr id="139" name="直線コネクタ 138"/>
        <xdr:cNvCxnSpPr/>
      </xdr:nvCxnSpPr>
      <xdr:spPr>
        <a:xfrm flipV="1">
          <a:off x="4634865" y="991895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0" name="【体育館・プー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1" name="直線コネクタ 140"/>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92981</xdr:rowOff>
    </xdr:from>
    <xdr:ext cx="405111" cy="259045"/>
    <xdr:sp macro="" textlink="">
      <xdr:nvSpPr>
        <xdr:cNvPr id="142" name="【体育館・プール】&#10;有形固定資産減価償却率最大値テキスト"/>
        <xdr:cNvSpPr txBox="1"/>
      </xdr:nvSpPr>
      <xdr:spPr>
        <a:xfrm>
          <a:off x="4673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146304</xdr:rowOff>
    </xdr:from>
    <xdr:to>
      <xdr:col>24</xdr:col>
      <xdr:colOff>152400</xdr:colOff>
      <xdr:row>57</xdr:row>
      <xdr:rowOff>146304</xdr:rowOff>
    </xdr:to>
    <xdr:cxnSp macro="">
      <xdr:nvCxnSpPr>
        <xdr:cNvPr id="143" name="直線コネクタ 142"/>
        <xdr:cNvCxnSpPr/>
      </xdr:nvCxnSpPr>
      <xdr:spPr>
        <a:xfrm>
          <a:off x="4546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44"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45" name="フローチャート: 判断 144"/>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90932</xdr:rowOff>
    </xdr:from>
    <xdr:to>
      <xdr:col>20</xdr:col>
      <xdr:colOff>38100</xdr:colOff>
      <xdr:row>61</xdr:row>
      <xdr:rowOff>21082</xdr:rowOff>
    </xdr:to>
    <xdr:sp macro="" textlink="">
      <xdr:nvSpPr>
        <xdr:cNvPr id="146" name="フローチャート: 判断 145"/>
        <xdr:cNvSpPr/>
      </xdr:nvSpPr>
      <xdr:spPr>
        <a:xfrm>
          <a:off x="3746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88646</xdr:rowOff>
    </xdr:from>
    <xdr:to>
      <xdr:col>15</xdr:col>
      <xdr:colOff>101600</xdr:colOff>
      <xdr:row>61</xdr:row>
      <xdr:rowOff>18796</xdr:rowOff>
    </xdr:to>
    <xdr:sp macro="" textlink="">
      <xdr:nvSpPr>
        <xdr:cNvPr id="147" name="フローチャート: 判断 146"/>
        <xdr:cNvSpPr/>
      </xdr:nvSpPr>
      <xdr:spPr>
        <a:xfrm>
          <a:off x="2857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53" name="楕円 152"/>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109237</xdr:rowOff>
    </xdr:from>
    <xdr:ext cx="405111" cy="259045"/>
    <xdr:sp macro="" textlink="">
      <xdr:nvSpPr>
        <xdr:cNvPr id="154" name="【体育館・プール】&#10;有形固定資産減価償却率該当値テキスト"/>
        <xdr:cNvSpPr txBox="1"/>
      </xdr:nvSpPr>
      <xdr:spPr>
        <a:xfrm>
          <a:off x="4673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136652</xdr:rowOff>
    </xdr:from>
    <xdr:to>
      <xdr:col>20</xdr:col>
      <xdr:colOff>38100</xdr:colOff>
      <xdr:row>59</xdr:row>
      <xdr:rowOff>66802</xdr:rowOff>
    </xdr:to>
    <xdr:sp macro="" textlink="">
      <xdr:nvSpPr>
        <xdr:cNvPr id="155" name="楕円 154"/>
        <xdr:cNvSpPr/>
      </xdr:nvSpPr>
      <xdr:spPr>
        <a:xfrm>
          <a:off x="3746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137160</xdr:rowOff>
    </xdr:from>
    <xdr:to>
      <xdr:col>24</xdr:col>
      <xdr:colOff>63500</xdr:colOff>
      <xdr:row>59</xdr:row>
      <xdr:rowOff>16002</xdr:rowOff>
    </xdr:to>
    <xdr:cxnSp macro="">
      <xdr:nvCxnSpPr>
        <xdr:cNvPr id="156" name="直線コネクタ 155"/>
        <xdr:cNvCxnSpPr/>
      </xdr:nvCxnSpPr>
      <xdr:spPr>
        <a:xfrm flipV="1">
          <a:off x="3797300" y="100812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12209</xdr:rowOff>
    </xdr:from>
    <xdr:ext cx="405111" cy="259045"/>
    <xdr:sp macro="" textlink="">
      <xdr:nvSpPr>
        <xdr:cNvPr id="157" name="n_1aveValue【体育館・プール】&#10;有形固定資産減価償却率"/>
        <xdr:cNvSpPr txBox="1"/>
      </xdr:nvSpPr>
      <xdr:spPr>
        <a:xfrm>
          <a:off x="35820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35323</xdr:rowOff>
    </xdr:from>
    <xdr:ext cx="405111" cy="259045"/>
    <xdr:sp macro="" textlink="">
      <xdr:nvSpPr>
        <xdr:cNvPr id="158" name="n_2aveValue【体育館・プール】&#10;有形固定資産減価償却率"/>
        <xdr:cNvSpPr txBox="1"/>
      </xdr:nvSpPr>
      <xdr:spPr>
        <a:xfrm>
          <a:off x="2705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83329</xdr:rowOff>
    </xdr:from>
    <xdr:ext cx="405111" cy="259045"/>
    <xdr:sp macro="" textlink="">
      <xdr:nvSpPr>
        <xdr:cNvPr id="159" name="n_1mainValue【体育館・プール】&#10;有形固定資産減価償却率"/>
        <xdr:cNvSpPr txBox="1"/>
      </xdr:nvSpPr>
      <xdr:spPr>
        <a:xfrm>
          <a:off x="35820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167640</xdr:rowOff>
    </xdr:to>
    <xdr:cxnSp macro="">
      <xdr:nvCxnSpPr>
        <xdr:cNvPr id="183" name="直線コネクタ 182"/>
        <xdr:cNvCxnSpPr/>
      </xdr:nvCxnSpPr>
      <xdr:spPr>
        <a:xfrm flipV="1">
          <a:off x="10476865" y="95783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xdr:rowOff>
    </xdr:from>
    <xdr:ext cx="469744" cy="259045"/>
    <xdr:sp macro="" textlink="">
      <xdr:nvSpPr>
        <xdr:cNvPr id="184" name="【体育館・プール】&#10;一人当たり面積最小値テキスト"/>
        <xdr:cNvSpPr txBox="1"/>
      </xdr:nvSpPr>
      <xdr:spPr>
        <a:xfrm>
          <a:off x="10515600"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167640</xdr:rowOff>
    </xdr:from>
    <xdr:to>
      <xdr:col>55</xdr:col>
      <xdr:colOff>88900</xdr:colOff>
      <xdr:row>62</xdr:row>
      <xdr:rowOff>167640</xdr:rowOff>
    </xdr:to>
    <xdr:cxnSp macro="">
      <xdr:nvCxnSpPr>
        <xdr:cNvPr id="185" name="直線コネクタ 184"/>
        <xdr:cNvCxnSpPr/>
      </xdr:nvCxnSpPr>
      <xdr:spPr>
        <a:xfrm>
          <a:off x="10388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186"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187" name="直線コネクタ 186"/>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53357</xdr:rowOff>
    </xdr:from>
    <xdr:ext cx="469744" cy="259045"/>
    <xdr:sp macro="" textlink="">
      <xdr:nvSpPr>
        <xdr:cNvPr id="188" name="【体育館・プール】&#10;一人当たり面積平均値テキスト"/>
        <xdr:cNvSpPr txBox="1"/>
      </xdr:nvSpPr>
      <xdr:spPr>
        <a:xfrm>
          <a:off x="10515600" y="1051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189" name="フローチャート: 判断 188"/>
        <xdr:cNvSpPr/>
      </xdr:nvSpPr>
      <xdr:spPr>
        <a:xfrm>
          <a:off x="10426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190" name="フローチャート: 判断 189"/>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128270</xdr:rowOff>
    </xdr:from>
    <xdr:to>
      <xdr:col>46</xdr:col>
      <xdr:colOff>38100</xdr:colOff>
      <xdr:row>62</xdr:row>
      <xdr:rowOff>58420</xdr:rowOff>
    </xdr:to>
    <xdr:sp macro="" textlink="">
      <xdr:nvSpPr>
        <xdr:cNvPr id="191" name="フローチャート: 判断 190"/>
        <xdr:cNvSpPr/>
      </xdr:nvSpPr>
      <xdr:spPr>
        <a:xfrm>
          <a:off x="8699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132080</xdr:rowOff>
    </xdr:from>
    <xdr:to>
      <xdr:col>55</xdr:col>
      <xdr:colOff>50800</xdr:colOff>
      <xdr:row>61</xdr:row>
      <xdr:rowOff>62230</xdr:rowOff>
    </xdr:to>
    <xdr:sp macro="" textlink="">
      <xdr:nvSpPr>
        <xdr:cNvPr id="197" name="楕円 196"/>
        <xdr:cNvSpPr/>
      </xdr:nvSpPr>
      <xdr:spPr>
        <a:xfrm>
          <a:off x="10426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154957</xdr:rowOff>
    </xdr:from>
    <xdr:ext cx="469744" cy="259045"/>
    <xdr:sp macro="" textlink="">
      <xdr:nvSpPr>
        <xdr:cNvPr id="198" name="【体育館・プール】&#10;一人当たり面積該当値テキスト"/>
        <xdr:cNvSpPr txBox="1"/>
      </xdr:nvSpPr>
      <xdr:spPr>
        <a:xfrm>
          <a:off x="10515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132080</xdr:rowOff>
    </xdr:from>
    <xdr:to>
      <xdr:col>50</xdr:col>
      <xdr:colOff>165100</xdr:colOff>
      <xdr:row>61</xdr:row>
      <xdr:rowOff>62230</xdr:rowOff>
    </xdr:to>
    <xdr:sp macro="" textlink="">
      <xdr:nvSpPr>
        <xdr:cNvPr id="199" name="楕円 198"/>
        <xdr:cNvSpPr/>
      </xdr:nvSpPr>
      <xdr:spPr>
        <a:xfrm>
          <a:off x="958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xdr:rowOff>
    </xdr:from>
    <xdr:to>
      <xdr:col>55</xdr:col>
      <xdr:colOff>0</xdr:colOff>
      <xdr:row>61</xdr:row>
      <xdr:rowOff>11430</xdr:rowOff>
    </xdr:to>
    <xdr:cxnSp macro="">
      <xdr:nvCxnSpPr>
        <xdr:cNvPr id="200" name="直線コネクタ 199"/>
        <xdr:cNvCxnSpPr/>
      </xdr:nvCxnSpPr>
      <xdr:spPr>
        <a:xfrm>
          <a:off x="9639300" y="1046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137177</xdr:rowOff>
    </xdr:from>
    <xdr:ext cx="469744" cy="259045"/>
    <xdr:sp macro="" textlink="">
      <xdr:nvSpPr>
        <xdr:cNvPr id="201" name="n_1aveValue【体育館・プール】&#10;一人当たり面積"/>
        <xdr:cNvSpPr txBox="1"/>
      </xdr:nvSpPr>
      <xdr:spPr>
        <a:xfrm>
          <a:off x="9391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74947</xdr:rowOff>
    </xdr:from>
    <xdr:ext cx="469744" cy="259045"/>
    <xdr:sp macro="" textlink="">
      <xdr:nvSpPr>
        <xdr:cNvPr id="202" name="n_2aveValue【体育館・プール】&#10;一人当たり面積"/>
        <xdr:cNvSpPr txBox="1"/>
      </xdr:nvSpPr>
      <xdr:spPr>
        <a:xfrm>
          <a:off x="8515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78757</xdr:rowOff>
    </xdr:from>
    <xdr:ext cx="469744" cy="259045"/>
    <xdr:sp macro="" textlink="">
      <xdr:nvSpPr>
        <xdr:cNvPr id="203" name="n_1mainValue【体育館・プール】&#10;一人当たり面積"/>
        <xdr:cNvSpPr txBox="1"/>
      </xdr:nvSpPr>
      <xdr:spPr>
        <a:xfrm>
          <a:off x="9391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4" name="テキスト ボックス 22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85</xdr:row>
      <xdr:rowOff>95250</xdr:rowOff>
    </xdr:to>
    <xdr:cxnSp macro="">
      <xdr:nvCxnSpPr>
        <xdr:cNvPr id="228" name="直線コネクタ 227"/>
        <xdr:cNvCxnSpPr/>
      </xdr:nvCxnSpPr>
      <xdr:spPr>
        <a:xfrm flipV="1">
          <a:off x="4634865" y="132283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29"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30" name="直線コネクタ 229"/>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31" name="【福祉施設】&#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32" name="直線コネクタ 231"/>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120666</xdr:rowOff>
    </xdr:from>
    <xdr:ext cx="405111" cy="259045"/>
    <xdr:sp macro="" textlink="">
      <xdr:nvSpPr>
        <xdr:cNvPr id="233" name="【福祉施設】&#10;有形固定資産減価償却率平均値テキスト"/>
        <xdr:cNvSpPr txBox="1"/>
      </xdr:nvSpPr>
      <xdr:spPr>
        <a:xfrm>
          <a:off x="4673600" y="1366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34" name="フローチャート: 判断 233"/>
        <xdr:cNvSpPr/>
      </xdr:nvSpPr>
      <xdr:spPr>
        <a:xfrm>
          <a:off x="45847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35" name="フローチャート: 判断 234"/>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52070</xdr:rowOff>
    </xdr:from>
    <xdr:to>
      <xdr:col>15</xdr:col>
      <xdr:colOff>101600</xdr:colOff>
      <xdr:row>80</xdr:row>
      <xdr:rowOff>153670</xdr:rowOff>
    </xdr:to>
    <xdr:sp macro="" textlink="">
      <xdr:nvSpPr>
        <xdr:cNvPr id="236" name="フローチャート: 判断 235"/>
        <xdr:cNvSpPr/>
      </xdr:nvSpPr>
      <xdr:spPr>
        <a:xfrm>
          <a:off x="2857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139700</xdr:rowOff>
    </xdr:from>
    <xdr:to>
      <xdr:col>24</xdr:col>
      <xdr:colOff>114300</xdr:colOff>
      <xdr:row>83</xdr:row>
      <xdr:rowOff>69850</xdr:rowOff>
    </xdr:to>
    <xdr:sp macro="" textlink="">
      <xdr:nvSpPr>
        <xdr:cNvPr id="242" name="楕円 241"/>
        <xdr:cNvSpPr/>
      </xdr:nvSpPr>
      <xdr:spPr>
        <a:xfrm>
          <a:off x="4584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118127</xdr:rowOff>
    </xdr:from>
    <xdr:ext cx="405111" cy="259045"/>
    <xdr:sp macro="" textlink="">
      <xdr:nvSpPr>
        <xdr:cNvPr id="243" name="【福祉施設】&#10;有形固定資産減価償却率該当値テキスト"/>
        <xdr:cNvSpPr txBox="1"/>
      </xdr:nvSpPr>
      <xdr:spPr>
        <a:xfrm>
          <a:off x="4673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244" name="楕円 243"/>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19050</xdr:rowOff>
    </xdr:from>
    <xdr:to>
      <xdr:col>24</xdr:col>
      <xdr:colOff>63500</xdr:colOff>
      <xdr:row>84</xdr:row>
      <xdr:rowOff>60961</xdr:rowOff>
    </xdr:to>
    <xdr:cxnSp macro="">
      <xdr:nvCxnSpPr>
        <xdr:cNvPr id="245" name="直線コネクタ 244"/>
        <xdr:cNvCxnSpPr/>
      </xdr:nvCxnSpPr>
      <xdr:spPr>
        <a:xfrm flipV="1">
          <a:off x="3797300" y="14249400"/>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46" name="n_1ave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47" name="n_2aveValue【福祉施設】&#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248" name="n_1mainValue【福祉施設】&#10;有形固定資産減価償却率"/>
        <xdr:cNvSpPr txBox="1"/>
      </xdr:nvSpPr>
      <xdr:spPr>
        <a:xfrm>
          <a:off x="3582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85452</xdr:rowOff>
    </xdr:from>
    <xdr:to>
      <xdr:col>54</xdr:col>
      <xdr:colOff>189865</xdr:colOff>
      <xdr:row>86</xdr:row>
      <xdr:rowOff>149134</xdr:rowOff>
    </xdr:to>
    <xdr:cxnSp macro="">
      <xdr:nvCxnSpPr>
        <xdr:cNvPr id="274" name="直線コネクタ 273"/>
        <xdr:cNvCxnSpPr/>
      </xdr:nvCxnSpPr>
      <xdr:spPr>
        <a:xfrm flipV="1">
          <a:off x="10476865" y="13287102"/>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7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76" name="直線コネクタ 27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32129</xdr:rowOff>
    </xdr:from>
    <xdr:ext cx="469744" cy="259045"/>
    <xdr:sp macro="" textlink="">
      <xdr:nvSpPr>
        <xdr:cNvPr id="277" name="【福祉施設】&#10;一人当たり面積最大値テキスト"/>
        <xdr:cNvSpPr txBox="1"/>
      </xdr:nvSpPr>
      <xdr:spPr>
        <a:xfrm>
          <a:off x="10515600" y="1306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85452</xdr:rowOff>
    </xdr:from>
    <xdr:to>
      <xdr:col>55</xdr:col>
      <xdr:colOff>88900</xdr:colOff>
      <xdr:row>77</xdr:row>
      <xdr:rowOff>85452</xdr:rowOff>
    </xdr:to>
    <xdr:cxnSp macro="">
      <xdr:nvCxnSpPr>
        <xdr:cNvPr id="278" name="直線コネクタ 277"/>
        <xdr:cNvCxnSpPr/>
      </xdr:nvCxnSpPr>
      <xdr:spPr>
        <a:xfrm>
          <a:off x="10388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44466</xdr:rowOff>
    </xdr:from>
    <xdr:ext cx="469744" cy="259045"/>
    <xdr:sp macro="" textlink="">
      <xdr:nvSpPr>
        <xdr:cNvPr id="279" name="【福祉施設】&#10;一人当たり面積平均値テキスト"/>
        <xdr:cNvSpPr txBox="1"/>
      </xdr:nvSpPr>
      <xdr:spPr>
        <a:xfrm>
          <a:off x="10515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280" name="フローチャート: 判断 279"/>
        <xdr:cNvSpPr/>
      </xdr:nvSpPr>
      <xdr:spPr>
        <a:xfrm>
          <a:off x="10426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5262</xdr:rowOff>
    </xdr:from>
    <xdr:to>
      <xdr:col>50</xdr:col>
      <xdr:colOff>165100</xdr:colOff>
      <xdr:row>85</xdr:row>
      <xdr:rowOff>106862</xdr:rowOff>
    </xdr:to>
    <xdr:sp macro="" textlink="">
      <xdr:nvSpPr>
        <xdr:cNvPr id="281" name="フローチャート: 判断 280"/>
        <xdr:cNvSpPr/>
      </xdr:nvSpPr>
      <xdr:spPr>
        <a:xfrm>
          <a:off x="9588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77107</xdr:rowOff>
    </xdr:from>
    <xdr:to>
      <xdr:col>46</xdr:col>
      <xdr:colOff>38100</xdr:colOff>
      <xdr:row>86</xdr:row>
      <xdr:rowOff>7257</xdr:rowOff>
    </xdr:to>
    <xdr:sp macro="" textlink="">
      <xdr:nvSpPr>
        <xdr:cNvPr id="282" name="フローチャート: 判断 281"/>
        <xdr:cNvSpPr/>
      </xdr:nvSpPr>
      <xdr:spPr>
        <a:xfrm>
          <a:off x="8699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103232</xdr:rowOff>
    </xdr:from>
    <xdr:to>
      <xdr:col>55</xdr:col>
      <xdr:colOff>50800</xdr:colOff>
      <xdr:row>86</xdr:row>
      <xdr:rowOff>33382</xdr:rowOff>
    </xdr:to>
    <xdr:sp macro="" textlink="">
      <xdr:nvSpPr>
        <xdr:cNvPr id="288" name="楕円 287"/>
        <xdr:cNvSpPr/>
      </xdr:nvSpPr>
      <xdr:spPr>
        <a:xfrm>
          <a:off x="104267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81659</xdr:rowOff>
    </xdr:from>
    <xdr:ext cx="469744" cy="259045"/>
    <xdr:sp macro="" textlink="">
      <xdr:nvSpPr>
        <xdr:cNvPr id="289" name="【福祉施設】&#10;一人当たり面積該当値テキスト"/>
        <xdr:cNvSpPr txBox="1"/>
      </xdr:nvSpPr>
      <xdr:spPr>
        <a:xfrm>
          <a:off x="10515600"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103232</xdr:rowOff>
    </xdr:from>
    <xdr:to>
      <xdr:col>50</xdr:col>
      <xdr:colOff>165100</xdr:colOff>
      <xdr:row>86</xdr:row>
      <xdr:rowOff>33382</xdr:rowOff>
    </xdr:to>
    <xdr:sp macro="" textlink="">
      <xdr:nvSpPr>
        <xdr:cNvPr id="290" name="楕円 289"/>
        <xdr:cNvSpPr/>
      </xdr:nvSpPr>
      <xdr:spPr>
        <a:xfrm>
          <a:off x="9588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154032</xdr:rowOff>
    </xdr:from>
    <xdr:to>
      <xdr:col>55</xdr:col>
      <xdr:colOff>0</xdr:colOff>
      <xdr:row>85</xdr:row>
      <xdr:rowOff>154032</xdr:rowOff>
    </xdr:to>
    <xdr:cxnSp macro="">
      <xdr:nvCxnSpPr>
        <xdr:cNvPr id="291" name="直線コネクタ 290"/>
        <xdr:cNvCxnSpPr/>
      </xdr:nvCxnSpPr>
      <xdr:spPr>
        <a:xfrm>
          <a:off x="9639300" y="14727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123389</xdr:rowOff>
    </xdr:from>
    <xdr:ext cx="469744" cy="259045"/>
    <xdr:sp macro="" textlink="">
      <xdr:nvSpPr>
        <xdr:cNvPr id="292" name="n_1aveValue【福祉施設】&#10;一人当たり面積"/>
        <xdr:cNvSpPr txBox="1"/>
      </xdr:nvSpPr>
      <xdr:spPr>
        <a:xfrm>
          <a:off x="93917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23784</xdr:rowOff>
    </xdr:from>
    <xdr:ext cx="469744" cy="259045"/>
    <xdr:sp macro="" textlink="">
      <xdr:nvSpPr>
        <xdr:cNvPr id="293" name="n_2aveValue【福祉施設】&#10;一人当たり面積"/>
        <xdr:cNvSpPr txBox="1"/>
      </xdr:nvSpPr>
      <xdr:spPr>
        <a:xfrm>
          <a:off x="8515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24509</xdr:rowOff>
    </xdr:from>
    <xdr:ext cx="469744" cy="259045"/>
    <xdr:sp macro="" textlink="">
      <xdr:nvSpPr>
        <xdr:cNvPr id="294" name="n_1mainValue【福祉施設】&#10;一人当たり面積"/>
        <xdr:cNvSpPr txBox="1"/>
      </xdr:nvSpPr>
      <xdr:spPr>
        <a:xfrm>
          <a:off x="93917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5" name="テキスト ボックス 30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6" name="直線コネクタ 30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7" name="テキスト ボックス 30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8" name="直線コネクタ 30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9" name="テキスト ボックス 30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0" name="直線コネクタ 30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1" name="テキスト ボックス 31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2" name="直線コネクタ 31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3" name="テキスト ボックス 31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137922</xdr:rowOff>
    </xdr:from>
    <xdr:to>
      <xdr:col>24</xdr:col>
      <xdr:colOff>62865</xdr:colOff>
      <xdr:row>109</xdr:row>
      <xdr:rowOff>9906</xdr:rowOff>
    </xdr:to>
    <xdr:cxnSp macro="">
      <xdr:nvCxnSpPr>
        <xdr:cNvPr id="317" name="直線コネクタ 316"/>
        <xdr:cNvCxnSpPr/>
      </xdr:nvCxnSpPr>
      <xdr:spPr>
        <a:xfrm flipV="1">
          <a:off x="4634865" y="1745437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18" name="【市民会館】&#10;有形固定資産減価償却率最小値テキスト"/>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19" name="直線コネクタ 318"/>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84599</xdr:rowOff>
    </xdr:from>
    <xdr:ext cx="405111" cy="259045"/>
    <xdr:sp macro="" textlink="">
      <xdr:nvSpPr>
        <xdr:cNvPr id="320" name="【市民会館】&#10;有形固定資産減価償却率最大値テキスト"/>
        <xdr:cNvSpPr txBox="1"/>
      </xdr:nvSpPr>
      <xdr:spPr>
        <a:xfrm>
          <a:off x="4673600" y="1722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137922</xdr:rowOff>
    </xdr:from>
    <xdr:to>
      <xdr:col>24</xdr:col>
      <xdr:colOff>152400</xdr:colOff>
      <xdr:row>101</xdr:row>
      <xdr:rowOff>137922</xdr:rowOff>
    </xdr:to>
    <xdr:cxnSp macro="">
      <xdr:nvCxnSpPr>
        <xdr:cNvPr id="321" name="直線コネクタ 320"/>
        <xdr:cNvCxnSpPr/>
      </xdr:nvCxnSpPr>
      <xdr:spPr>
        <a:xfrm>
          <a:off x="4546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73423</xdr:rowOff>
    </xdr:from>
    <xdr:ext cx="405111" cy="259045"/>
    <xdr:sp macro="" textlink="">
      <xdr:nvSpPr>
        <xdr:cNvPr id="322" name="【市民会館】&#10;有形固定資産減価償却率平均値テキスト"/>
        <xdr:cNvSpPr txBox="1"/>
      </xdr:nvSpPr>
      <xdr:spPr>
        <a:xfrm>
          <a:off x="4673600" y="1773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50546</xdr:rowOff>
    </xdr:from>
    <xdr:to>
      <xdr:col>24</xdr:col>
      <xdr:colOff>114300</xdr:colOff>
      <xdr:row>104</xdr:row>
      <xdr:rowOff>152146</xdr:rowOff>
    </xdr:to>
    <xdr:sp macro="" textlink="">
      <xdr:nvSpPr>
        <xdr:cNvPr id="323" name="フローチャート: 判断 322"/>
        <xdr:cNvSpPr/>
      </xdr:nvSpPr>
      <xdr:spPr>
        <a:xfrm>
          <a:off x="4584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73406</xdr:rowOff>
    </xdr:from>
    <xdr:to>
      <xdr:col>20</xdr:col>
      <xdr:colOff>38100</xdr:colOff>
      <xdr:row>105</xdr:row>
      <xdr:rowOff>3556</xdr:rowOff>
    </xdr:to>
    <xdr:sp macro="" textlink="">
      <xdr:nvSpPr>
        <xdr:cNvPr id="324" name="フローチャート: 判断 323"/>
        <xdr:cNvSpPr/>
      </xdr:nvSpPr>
      <xdr:spPr>
        <a:xfrm>
          <a:off x="3746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25" name="フローチャート: 判断 324"/>
        <xdr:cNvSpPr/>
      </xdr:nvSpPr>
      <xdr:spPr>
        <a:xfrm>
          <a:off x="2857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6" name="テキスト ボックス 32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7" name="テキスト ボックス 32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8" name="テキスト ボックス 32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9" name="テキスト ボックス 32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0" name="テキスト ボックス 32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89408</xdr:rowOff>
    </xdr:from>
    <xdr:to>
      <xdr:col>24</xdr:col>
      <xdr:colOff>114300</xdr:colOff>
      <xdr:row>107</xdr:row>
      <xdr:rowOff>19558</xdr:rowOff>
    </xdr:to>
    <xdr:sp macro="" textlink="">
      <xdr:nvSpPr>
        <xdr:cNvPr id="331" name="楕円 330"/>
        <xdr:cNvSpPr/>
      </xdr:nvSpPr>
      <xdr:spPr>
        <a:xfrm>
          <a:off x="4584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67835</xdr:rowOff>
    </xdr:from>
    <xdr:ext cx="405111" cy="259045"/>
    <xdr:sp macro="" textlink="">
      <xdr:nvSpPr>
        <xdr:cNvPr id="332" name="【市民会館】&#10;有形固定資産減価償却率該当値テキスト"/>
        <xdr:cNvSpPr txBox="1"/>
      </xdr:nvSpPr>
      <xdr:spPr>
        <a:xfrm>
          <a:off x="4673600"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112268</xdr:rowOff>
    </xdr:from>
    <xdr:to>
      <xdr:col>20</xdr:col>
      <xdr:colOff>38100</xdr:colOff>
      <xdr:row>107</xdr:row>
      <xdr:rowOff>42418</xdr:rowOff>
    </xdr:to>
    <xdr:sp macro="" textlink="">
      <xdr:nvSpPr>
        <xdr:cNvPr id="333" name="楕円 332"/>
        <xdr:cNvSpPr/>
      </xdr:nvSpPr>
      <xdr:spPr>
        <a:xfrm>
          <a:off x="3746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140208</xdr:rowOff>
    </xdr:from>
    <xdr:to>
      <xdr:col>24</xdr:col>
      <xdr:colOff>63500</xdr:colOff>
      <xdr:row>106</xdr:row>
      <xdr:rowOff>163068</xdr:rowOff>
    </xdr:to>
    <xdr:cxnSp macro="">
      <xdr:nvCxnSpPr>
        <xdr:cNvPr id="334" name="直線コネクタ 333"/>
        <xdr:cNvCxnSpPr/>
      </xdr:nvCxnSpPr>
      <xdr:spPr>
        <a:xfrm flipV="1">
          <a:off x="3797300" y="18313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20083</xdr:rowOff>
    </xdr:from>
    <xdr:ext cx="405111" cy="259045"/>
    <xdr:sp macro="" textlink="">
      <xdr:nvSpPr>
        <xdr:cNvPr id="335" name="n_1aveValue【市民会館】&#10;有形固定資産減価償却率"/>
        <xdr:cNvSpPr txBox="1"/>
      </xdr:nvSpPr>
      <xdr:spPr>
        <a:xfrm>
          <a:off x="35820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336" name="n_2aveValue【市民会館】&#10;有形固定資産減価償却率"/>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33545</xdr:rowOff>
    </xdr:from>
    <xdr:ext cx="405111" cy="259045"/>
    <xdr:sp macro="" textlink="">
      <xdr:nvSpPr>
        <xdr:cNvPr id="337" name="n_1mainValue【市民会館】&#10;有形固定資産減価償却率"/>
        <xdr:cNvSpPr txBox="1"/>
      </xdr:nvSpPr>
      <xdr:spPr>
        <a:xfrm>
          <a:off x="3582044" y="1837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53339</xdr:rowOff>
    </xdr:to>
    <xdr:cxnSp macro="">
      <xdr:nvCxnSpPr>
        <xdr:cNvPr id="361" name="直線コネクタ 360"/>
        <xdr:cNvCxnSpPr/>
      </xdr:nvCxnSpPr>
      <xdr:spPr>
        <a:xfrm flipV="1">
          <a:off x="10476865" y="171602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2"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63" name="直線コネクタ 362"/>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364"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365" name="直線コネクタ 364"/>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366"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67" name="フローチャート: 判断 366"/>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68" name="フローチャート: 判断 367"/>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69" name="フローチャート: 判断 368"/>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75" name="楕円 374"/>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3827</xdr:rowOff>
    </xdr:from>
    <xdr:ext cx="469744" cy="259045"/>
    <xdr:sp macro="" textlink="">
      <xdr:nvSpPr>
        <xdr:cNvPr id="376" name="【市民会館】&#10;一人当たり面積該当値テキスト"/>
        <xdr:cNvSpPr txBox="1"/>
      </xdr:nvSpPr>
      <xdr:spPr>
        <a:xfrm>
          <a:off x="10515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377" name="楕円 376"/>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76200</xdr:rowOff>
    </xdr:to>
    <xdr:cxnSp macro="">
      <xdr:nvCxnSpPr>
        <xdr:cNvPr id="378" name="直線コネクタ 377"/>
        <xdr:cNvCxnSpPr/>
      </xdr:nvCxnSpPr>
      <xdr:spPr>
        <a:xfrm>
          <a:off x="9639300" y="1824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379"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0"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381" name="n_1mainValue【市民会館】&#10;一人当たり面積"/>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2" name="テキスト ボックス 3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4" name="テキスト ボックス 3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2" name="テキスト ボックス 40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4" name="テキスト ボックス 40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68580</xdr:rowOff>
    </xdr:from>
    <xdr:to>
      <xdr:col>85</xdr:col>
      <xdr:colOff>126364</xdr:colOff>
      <xdr:row>42</xdr:row>
      <xdr:rowOff>83820</xdr:rowOff>
    </xdr:to>
    <xdr:cxnSp macro="">
      <xdr:nvCxnSpPr>
        <xdr:cNvPr id="406" name="直線コネクタ 405"/>
        <xdr:cNvCxnSpPr/>
      </xdr:nvCxnSpPr>
      <xdr:spPr>
        <a:xfrm flipV="1">
          <a:off x="16318864" y="58978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07" name="【一般廃棄物処理施設】&#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08" name="直線コネクタ 40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15257</xdr:rowOff>
    </xdr:from>
    <xdr:ext cx="405111" cy="259045"/>
    <xdr:sp macro="" textlink="">
      <xdr:nvSpPr>
        <xdr:cNvPr id="409" name="【一般廃棄物処理施設】&#10;有形固定資産減価償却率最大値テキスト"/>
        <xdr:cNvSpPr txBox="1"/>
      </xdr:nvSpPr>
      <xdr:spPr>
        <a:xfrm>
          <a:off x="163576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68580</xdr:rowOff>
    </xdr:from>
    <xdr:to>
      <xdr:col>86</xdr:col>
      <xdr:colOff>25400</xdr:colOff>
      <xdr:row>34</xdr:row>
      <xdr:rowOff>68580</xdr:rowOff>
    </xdr:to>
    <xdr:cxnSp macro="">
      <xdr:nvCxnSpPr>
        <xdr:cNvPr id="410" name="直線コネクタ 409"/>
        <xdr:cNvCxnSpPr/>
      </xdr:nvCxnSpPr>
      <xdr:spPr>
        <a:xfrm>
          <a:off x="16230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142257</xdr:rowOff>
    </xdr:from>
    <xdr:ext cx="405111" cy="259045"/>
    <xdr:sp macro="" textlink="">
      <xdr:nvSpPr>
        <xdr:cNvPr id="411" name="【一般廃棄物処理施設】&#10;有形固定資産減価償却率平均値テキスト"/>
        <xdr:cNvSpPr txBox="1"/>
      </xdr:nvSpPr>
      <xdr:spPr>
        <a:xfrm>
          <a:off x="16357600" y="5800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101600</xdr:rowOff>
    </xdr:from>
    <xdr:to>
      <xdr:col>85</xdr:col>
      <xdr:colOff>177800</xdr:colOff>
      <xdr:row>35</xdr:row>
      <xdr:rowOff>31750</xdr:rowOff>
    </xdr:to>
    <xdr:sp macro="" textlink="">
      <xdr:nvSpPr>
        <xdr:cNvPr id="412" name="フローチャート: 判断 411"/>
        <xdr:cNvSpPr/>
      </xdr:nvSpPr>
      <xdr:spPr>
        <a:xfrm>
          <a:off x="162687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21590</xdr:rowOff>
    </xdr:from>
    <xdr:to>
      <xdr:col>81</xdr:col>
      <xdr:colOff>101600</xdr:colOff>
      <xdr:row>35</xdr:row>
      <xdr:rowOff>123190</xdr:rowOff>
    </xdr:to>
    <xdr:sp macro="" textlink="">
      <xdr:nvSpPr>
        <xdr:cNvPr id="413" name="フローチャート: 判断 412"/>
        <xdr:cNvSpPr/>
      </xdr:nvSpPr>
      <xdr:spPr>
        <a:xfrm>
          <a:off x="15430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33020</xdr:rowOff>
    </xdr:from>
    <xdr:to>
      <xdr:col>85</xdr:col>
      <xdr:colOff>177800</xdr:colOff>
      <xdr:row>42</xdr:row>
      <xdr:rowOff>134620</xdr:rowOff>
    </xdr:to>
    <xdr:sp macro="" textlink="">
      <xdr:nvSpPr>
        <xdr:cNvPr id="419" name="楕円 418"/>
        <xdr:cNvSpPr/>
      </xdr:nvSpPr>
      <xdr:spPr>
        <a:xfrm>
          <a:off x="16268700" y="72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119397</xdr:rowOff>
    </xdr:from>
    <xdr:ext cx="405111" cy="259045"/>
    <xdr:sp macro="" textlink="">
      <xdr:nvSpPr>
        <xdr:cNvPr id="420" name="【一般廃棄物処理施設】&#10;有形固定資産減価償却率該当値テキスト"/>
        <xdr:cNvSpPr txBox="1"/>
      </xdr:nvSpPr>
      <xdr:spPr>
        <a:xfrm>
          <a:off x="16357600" y="714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71120</xdr:rowOff>
    </xdr:from>
    <xdr:to>
      <xdr:col>81</xdr:col>
      <xdr:colOff>101600</xdr:colOff>
      <xdr:row>43</xdr:row>
      <xdr:rowOff>1270</xdr:rowOff>
    </xdr:to>
    <xdr:sp macro="" textlink="">
      <xdr:nvSpPr>
        <xdr:cNvPr id="421" name="楕円 420"/>
        <xdr:cNvSpPr/>
      </xdr:nvSpPr>
      <xdr:spPr>
        <a:xfrm>
          <a:off x="154305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83820</xdr:rowOff>
    </xdr:from>
    <xdr:to>
      <xdr:col>85</xdr:col>
      <xdr:colOff>127000</xdr:colOff>
      <xdr:row>42</xdr:row>
      <xdr:rowOff>121920</xdr:rowOff>
    </xdr:to>
    <xdr:cxnSp macro="">
      <xdr:nvCxnSpPr>
        <xdr:cNvPr id="422" name="直線コネクタ 421"/>
        <xdr:cNvCxnSpPr/>
      </xdr:nvCxnSpPr>
      <xdr:spPr>
        <a:xfrm flipV="1">
          <a:off x="15481300" y="7284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139717</xdr:rowOff>
    </xdr:from>
    <xdr:ext cx="405111" cy="259045"/>
    <xdr:sp macro="" textlink="">
      <xdr:nvSpPr>
        <xdr:cNvPr id="423" name="n_1aveValue【一般廃棄物処理施設】&#10;有形固定資産減価償却率"/>
        <xdr:cNvSpPr txBox="1"/>
      </xdr:nvSpPr>
      <xdr:spPr>
        <a:xfrm>
          <a:off x="152660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163847</xdr:rowOff>
    </xdr:from>
    <xdr:ext cx="405111" cy="259045"/>
    <xdr:sp macro="" textlink="">
      <xdr:nvSpPr>
        <xdr:cNvPr id="424" name="n_1mainValue【一般廃棄物処理施設】&#10;有形固定資産減価償却率"/>
        <xdr:cNvSpPr txBox="1"/>
      </xdr:nvSpPr>
      <xdr:spPr>
        <a:xfrm>
          <a:off x="15266044" y="736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35" name="テキスト ボックス 434"/>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37" name="テキスト ボックス 436"/>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39" name="テキスト ボックス 43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1" name="テキスト ボックス 44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3" name="テキスト ボックス 44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5" name="テキスト ボックス 44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136868</xdr:rowOff>
    </xdr:from>
    <xdr:to>
      <xdr:col>116</xdr:col>
      <xdr:colOff>62864</xdr:colOff>
      <xdr:row>42</xdr:row>
      <xdr:rowOff>60579</xdr:rowOff>
    </xdr:to>
    <xdr:cxnSp macro="">
      <xdr:nvCxnSpPr>
        <xdr:cNvPr id="449" name="直線コネクタ 448"/>
        <xdr:cNvCxnSpPr/>
      </xdr:nvCxnSpPr>
      <xdr:spPr>
        <a:xfrm flipV="1">
          <a:off x="22160864" y="5966168"/>
          <a:ext cx="0" cy="129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64406</xdr:rowOff>
    </xdr:from>
    <xdr:ext cx="534377" cy="259045"/>
    <xdr:sp macro="" textlink="">
      <xdr:nvSpPr>
        <xdr:cNvPr id="450" name="【一般廃棄物処理施設】&#10;一人当たり有形固定資産（償却資産）額最小値テキスト"/>
        <xdr:cNvSpPr txBox="1"/>
      </xdr:nvSpPr>
      <xdr:spPr>
        <a:xfrm>
          <a:off x="22199600" y="72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60579</xdr:rowOff>
    </xdr:from>
    <xdr:to>
      <xdr:col>116</xdr:col>
      <xdr:colOff>152400</xdr:colOff>
      <xdr:row>42</xdr:row>
      <xdr:rowOff>60579</xdr:rowOff>
    </xdr:to>
    <xdr:cxnSp macro="">
      <xdr:nvCxnSpPr>
        <xdr:cNvPr id="451" name="直線コネクタ 450"/>
        <xdr:cNvCxnSpPr/>
      </xdr:nvCxnSpPr>
      <xdr:spPr>
        <a:xfrm>
          <a:off x="22072600" y="726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83545</xdr:rowOff>
    </xdr:from>
    <xdr:ext cx="599010" cy="259045"/>
    <xdr:sp macro="" textlink="">
      <xdr:nvSpPr>
        <xdr:cNvPr id="452" name="【一般廃棄物処理施設】&#10;一人当たり有形固定資産（償却資産）額最大値テキスト"/>
        <xdr:cNvSpPr txBox="1"/>
      </xdr:nvSpPr>
      <xdr:spPr>
        <a:xfrm>
          <a:off x="22199600" y="57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136868</xdr:rowOff>
    </xdr:from>
    <xdr:to>
      <xdr:col>116</xdr:col>
      <xdr:colOff>152400</xdr:colOff>
      <xdr:row>34</xdr:row>
      <xdr:rowOff>136868</xdr:rowOff>
    </xdr:to>
    <xdr:cxnSp macro="">
      <xdr:nvCxnSpPr>
        <xdr:cNvPr id="453" name="直線コネクタ 452"/>
        <xdr:cNvCxnSpPr/>
      </xdr:nvCxnSpPr>
      <xdr:spPr>
        <a:xfrm>
          <a:off x="22072600" y="596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131539</xdr:rowOff>
    </xdr:from>
    <xdr:ext cx="534377" cy="259045"/>
    <xdr:sp macro="" textlink="">
      <xdr:nvSpPr>
        <xdr:cNvPr id="454" name="【一般廃棄物処理施設】&#10;一人当たり有形固定資産（償却資産）額平均値テキスト"/>
        <xdr:cNvSpPr txBox="1"/>
      </xdr:nvSpPr>
      <xdr:spPr>
        <a:xfrm>
          <a:off x="22199600" y="69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153112</xdr:rowOff>
    </xdr:from>
    <xdr:to>
      <xdr:col>116</xdr:col>
      <xdr:colOff>114300</xdr:colOff>
      <xdr:row>41</xdr:row>
      <xdr:rowOff>83262</xdr:rowOff>
    </xdr:to>
    <xdr:sp macro="" textlink="">
      <xdr:nvSpPr>
        <xdr:cNvPr id="455" name="フローチャート: 判断 454"/>
        <xdr:cNvSpPr/>
      </xdr:nvSpPr>
      <xdr:spPr>
        <a:xfrm>
          <a:off x="22110700" y="70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12</xdr:rowOff>
    </xdr:from>
    <xdr:to>
      <xdr:col>112</xdr:col>
      <xdr:colOff>38100</xdr:colOff>
      <xdr:row>41</xdr:row>
      <xdr:rowOff>101612</xdr:rowOff>
    </xdr:to>
    <xdr:sp macro="" textlink="">
      <xdr:nvSpPr>
        <xdr:cNvPr id="456" name="フローチャート: 判断 455"/>
        <xdr:cNvSpPr/>
      </xdr:nvSpPr>
      <xdr:spPr>
        <a:xfrm>
          <a:off x="21272500" y="702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462" name="楕円 461"/>
        <xdr:cNvSpPr/>
      </xdr:nvSpPr>
      <xdr:spPr>
        <a:xfrm>
          <a:off x="22110700" y="65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62857</xdr:rowOff>
    </xdr:from>
    <xdr:ext cx="599010" cy="259045"/>
    <xdr:sp macro="" textlink="">
      <xdr:nvSpPr>
        <xdr:cNvPr id="463" name="【一般廃棄物処理施設】&#10;一人当たり有形固定資産（償却資産）額該当値テキスト"/>
        <xdr:cNvSpPr txBox="1"/>
      </xdr:nvSpPr>
      <xdr:spPr>
        <a:xfrm>
          <a:off x="22199600" y="640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72644</xdr:rowOff>
    </xdr:from>
    <xdr:to>
      <xdr:col>112</xdr:col>
      <xdr:colOff>38100</xdr:colOff>
      <xdr:row>39</xdr:row>
      <xdr:rowOff>2794</xdr:rowOff>
    </xdr:to>
    <xdr:sp macro="" textlink="">
      <xdr:nvSpPr>
        <xdr:cNvPr id="464" name="楕円 463"/>
        <xdr:cNvSpPr/>
      </xdr:nvSpPr>
      <xdr:spPr>
        <a:xfrm>
          <a:off x="21272500" y="65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90780</xdr:rowOff>
    </xdr:from>
    <xdr:to>
      <xdr:col>116</xdr:col>
      <xdr:colOff>63500</xdr:colOff>
      <xdr:row>38</xdr:row>
      <xdr:rowOff>123444</xdr:rowOff>
    </xdr:to>
    <xdr:cxnSp macro="">
      <xdr:nvCxnSpPr>
        <xdr:cNvPr id="465" name="直線コネクタ 464"/>
        <xdr:cNvCxnSpPr/>
      </xdr:nvCxnSpPr>
      <xdr:spPr>
        <a:xfrm flipV="1">
          <a:off x="21323300" y="6605880"/>
          <a:ext cx="838200" cy="3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92739</xdr:rowOff>
    </xdr:from>
    <xdr:ext cx="534377" cy="259045"/>
    <xdr:sp macro="" textlink="">
      <xdr:nvSpPr>
        <xdr:cNvPr id="466" name="n_1aveValue【一般廃棄物処理施設】&#10;一人当たり有形固定資産（償却資産）額"/>
        <xdr:cNvSpPr txBox="1"/>
      </xdr:nvSpPr>
      <xdr:spPr>
        <a:xfrm>
          <a:off x="21043411" y="712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19321</xdr:rowOff>
    </xdr:from>
    <xdr:ext cx="599010" cy="259045"/>
    <xdr:sp macro="" textlink="">
      <xdr:nvSpPr>
        <xdr:cNvPr id="467" name="n_1mainValue【一般廃棄物処理施設】&#10;一人当たり有形固定資産（償却資産）額"/>
        <xdr:cNvSpPr txBox="1"/>
      </xdr:nvSpPr>
      <xdr:spPr>
        <a:xfrm>
          <a:off x="21011095" y="63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64</xdr:row>
      <xdr:rowOff>161925</xdr:rowOff>
    </xdr:to>
    <xdr:cxnSp macro="">
      <xdr:nvCxnSpPr>
        <xdr:cNvPr id="492" name="直線コネクタ 491"/>
        <xdr:cNvCxnSpPr/>
      </xdr:nvCxnSpPr>
      <xdr:spPr>
        <a:xfrm flipV="1">
          <a:off x="16318864" y="9723120"/>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165752</xdr:rowOff>
    </xdr:from>
    <xdr:ext cx="405111" cy="259045"/>
    <xdr:sp macro="" textlink="">
      <xdr:nvSpPr>
        <xdr:cNvPr id="493" name="【保健センター・保健所】&#10;有形固定資産減価償却率最小値テキスト"/>
        <xdr:cNvSpPr txBox="1"/>
      </xdr:nvSpPr>
      <xdr:spPr>
        <a:xfrm>
          <a:off x="16357600" y="1113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161925</xdr:rowOff>
    </xdr:from>
    <xdr:to>
      <xdr:col>86</xdr:col>
      <xdr:colOff>25400</xdr:colOff>
      <xdr:row>64</xdr:row>
      <xdr:rowOff>161925</xdr:rowOff>
    </xdr:to>
    <xdr:cxnSp macro="">
      <xdr:nvCxnSpPr>
        <xdr:cNvPr id="494" name="直線コネクタ 493"/>
        <xdr:cNvCxnSpPr/>
      </xdr:nvCxnSpPr>
      <xdr:spPr>
        <a:xfrm>
          <a:off x="16230600" y="1113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95" name="【保健センター・保健所】&#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96" name="直線コネクタ 495"/>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142892</xdr:rowOff>
    </xdr:from>
    <xdr:ext cx="405111" cy="259045"/>
    <xdr:sp macro="" textlink="">
      <xdr:nvSpPr>
        <xdr:cNvPr id="497" name="【保健センター・保健所】&#10;有形固定資産減価償却率平均値テキスト"/>
        <xdr:cNvSpPr txBox="1"/>
      </xdr:nvSpPr>
      <xdr:spPr>
        <a:xfrm>
          <a:off x="16357600" y="10429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498" name="フローチャート: 判断 497"/>
        <xdr:cNvSpPr/>
      </xdr:nvSpPr>
      <xdr:spPr>
        <a:xfrm>
          <a:off x="162687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145415</xdr:rowOff>
    </xdr:from>
    <xdr:to>
      <xdr:col>81</xdr:col>
      <xdr:colOff>101600</xdr:colOff>
      <xdr:row>62</xdr:row>
      <xdr:rowOff>75565</xdr:rowOff>
    </xdr:to>
    <xdr:sp macro="" textlink="">
      <xdr:nvSpPr>
        <xdr:cNvPr id="499" name="フローチャート: 判断 498"/>
        <xdr:cNvSpPr/>
      </xdr:nvSpPr>
      <xdr:spPr>
        <a:xfrm>
          <a:off x="15430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139700</xdr:rowOff>
    </xdr:from>
    <xdr:to>
      <xdr:col>76</xdr:col>
      <xdr:colOff>165100</xdr:colOff>
      <xdr:row>62</xdr:row>
      <xdr:rowOff>69850</xdr:rowOff>
    </xdr:to>
    <xdr:sp macro="" textlink="">
      <xdr:nvSpPr>
        <xdr:cNvPr id="500" name="フローチャート: 判断 499"/>
        <xdr:cNvSpPr/>
      </xdr:nvSpPr>
      <xdr:spPr>
        <a:xfrm>
          <a:off x="14541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06" name="楕円 505"/>
        <xdr:cNvSpPr/>
      </xdr:nvSpPr>
      <xdr:spPr>
        <a:xfrm>
          <a:off x="162687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84472</xdr:rowOff>
    </xdr:from>
    <xdr:ext cx="405111" cy="259045"/>
    <xdr:sp macro="" textlink="">
      <xdr:nvSpPr>
        <xdr:cNvPr id="507" name="【保健センター・保健所】&#10;有形固定資産減価償却率該当値テキスト"/>
        <xdr:cNvSpPr txBox="1"/>
      </xdr:nvSpPr>
      <xdr:spPr>
        <a:xfrm>
          <a:off x="16357600"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101600</xdr:rowOff>
    </xdr:from>
    <xdr:to>
      <xdr:col>81</xdr:col>
      <xdr:colOff>101600</xdr:colOff>
      <xdr:row>60</xdr:row>
      <xdr:rowOff>31750</xdr:rowOff>
    </xdr:to>
    <xdr:sp macro="" textlink="">
      <xdr:nvSpPr>
        <xdr:cNvPr id="508" name="楕円 507"/>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112395</xdr:rowOff>
    </xdr:from>
    <xdr:to>
      <xdr:col>85</xdr:col>
      <xdr:colOff>127000</xdr:colOff>
      <xdr:row>59</xdr:row>
      <xdr:rowOff>152400</xdr:rowOff>
    </xdr:to>
    <xdr:cxnSp macro="">
      <xdr:nvCxnSpPr>
        <xdr:cNvPr id="509" name="直線コネクタ 508"/>
        <xdr:cNvCxnSpPr/>
      </xdr:nvCxnSpPr>
      <xdr:spPr>
        <a:xfrm flipV="1">
          <a:off x="15481300" y="102279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66692</xdr:rowOff>
    </xdr:from>
    <xdr:ext cx="405111" cy="259045"/>
    <xdr:sp macro="" textlink="">
      <xdr:nvSpPr>
        <xdr:cNvPr id="510" name="n_1aveValue【保健センター・保健所】&#10;有形固定資産減価償却率"/>
        <xdr:cNvSpPr txBox="1"/>
      </xdr:nvSpPr>
      <xdr:spPr>
        <a:xfrm>
          <a:off x="152660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86377</xdr:rowOff>
    </xdr:from>
    <xdr:ext cx="405111" cy="259045"/>
    <xdr:sp macro="" textlink="">
      <xdr:nvSpPr>
        <xdr:cNvPr id="511" name="n_2aveValue【保健センター・保健所】&#10;有形固定資産減価償却率"/>
        <xdr:cNvSpPr txBox="1"/>
      </xdr:nvSpPr>
      <xdr:spPr>
        <a:xfrm>
          <a:off x="143897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48277</xdr:rowOff>
    </xdr:from>
    <xdr:ext cx="405111" cy="259045"/>
    <xdr:sp macro="" textlink="">
      <xdr:nvSpPr>
        <xdr:cNvPr id="512" name="n_1mainValue【保健センター・保健所】&#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3" name="直線コネクタ 5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4" name="テキスト ボックス 5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5" name="直線コネクタ 5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6" name="テキスト ボックス 5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7" name="直線コネクタ 5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8" name="テキスト ボックス 5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9" name="直線コネクタ 5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0" name="テキスト ボックス 5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1" name="直線コネクタ 5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2" name="テキスト ボックス 5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3" name="直線コネクタ 5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4" name="テキスト ボックス 5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538" name="直線コネクタ 537"/>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39"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40" name="直線コネクタ 539"/>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541"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542" name="直線コネクタ 541"/>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94542</xdr:rowOff>
    </xdr:from>
    <xdr:ext cx="469744" cy="259045"/>
    <xdr:sp macro="" textlink="">
      <xdr:nvSpPr>
        <xdr:cNvPr id="543" name="【保健センター・保健所】&#10;一人当たり面積平均値テキスト"/>
        <xdr:cNvSpPr txBox="1"/>
      </xdr:nvSpPr>
      <xdr:spPr>
        <a:xfrm>
          <a:off x="22199600" y="10381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544" name="フローチャート: 判断 543"/>
        <xdr:cNvSpPr/>
      </xdr:nvSpPr>
      <xdr:spPr>
        <a:xfrm>
          <a:off x="22110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39007</xdr:rowOff>
    </xdr:from>
    <xdr:to>
      <xdr:col>112</xdr:col>
      <xdr:colOff>38100</xdr:colOff>
      <xdr:row>61</xdr:row>
      <xdr:rowOff>140607</xdr:rowOff>
    </xdr:to>
    <xdr:sp macro="" textlink="">
      <xdr:nvSpPr>
        <xdr:cNvPr id="545" name="フローチャート: 判断 544"/>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39007</xdr:rowOff>
    </xdr:from>
    <xdr:to>
      <xdr:col>107</xdr:col>
      <xdr:colOff>101600</xdr:colOff>
      <xdr:row>61</xdr:row>
      <xdr:rowOff>140607</xdr:rowOff>
    </xdr:to>
    <xdr:sp macro="" textlink="">
      <xdr:nvSpPr>
        <xdr:cNvPr id="546" name="フローチャート: 判断 545"/>
        <xdr:cNvSpPr/>
      </xdr:nvSpPr>
      <xdr:spPr>
        <a:xfrm>
          <a:off x="20383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2" name="楕円 551"/>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553"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54" name="楕円 553"/>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555" name="直線コネクタ 554"/>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157134</xdr:rowOff>
    </xdr:from>
    <xdr:ext cx="469744" cy="259045"/>
    <xdr:sp macro="" textlink="">
      <xdr:nvSpPr>
        <xdr:cNvPr id="556" name="n_1aveValue【保健センター・保健所】&#10;一人当たり面積"/>
        <xdr:cNvSpPr txBox="1"/>
      </xdr:nvSpPr>
      <xdr:spPr>
        <a:xfrm>
          <a:off x="21075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157134</xdr:rowOff>
    </xdr:from>
    <xdr:ext cx="469744" cy="259045"/>
    <xdr:sp macro="" textlink="">
      <xdr:nvSpPr>
        <xdr:cNvPr id="557" name="n_2aveValue【保健センター・保健所】&#10;一人当たり面積"/>
        <xdr:cNvSpPr txBox="1"/>
      </xdr:nvSpPr>
      <xdr:spPr>
        <a:xfrm>
          <a:off x="20199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558"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60" name="正方形/長方形 55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61" name="正方形/長方形 56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62" name="正方形/長方形 56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63" name="正方形/長方形 56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4" name="正方形/長方形 56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66" name="正方形/長方形 56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67" name="正方形/長方形 56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68" name="正方形/長方形 56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69" name="正方形/長方形 56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1" name="直線コネクタ 58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2" name="テキスト ボックス 58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3" name="直線コネクタ 58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4" name="テキスト ボックス 58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5" name="直線コネクタ 58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6" name="テキスト ボックス 58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7" name="直線コネクタ 58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8" name="テキスト ボックス 58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9" name="直線コネクタ 58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0" name="テキスト ボックス 58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1" name="直線コネクタ 5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2" name="テキスト ボックス 5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135255</xdr:rowOff>
    </xdr:from>
    <xdr:to>
      <xdr:col>85</xdr:col>
      <xdr:colOff>126364</xdr:colOff>
      <xdr:row>107</xdr:row>
      <xdr:rowOff>127636</xdr:rowOff>
    </xdr:to>
    <xdr:cxnSp macro="">
      <xdr:nvCxnSpPr>
        <xdr:cNvPr id="594" name="直線コネクタ 593"/>
        <xdr:cNvCxnSpPr/>
      </xdr:nvCxnSpPr>
      <xdr:spPr>
        <a:xfrm flipV="1">
          <a:off x="16318864" y="17108805"/>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595" name="【庁舎】&#10;有形固定資産減価償却率最小値テキスト"/>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596" name="直線コネクタ 595"/>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81932</xdr:rowOff>
    </xdr:from>
    <xdr:ext cx="405111" cy="259045"/>
    <xdr:sp macro="" textlink="">
      <xdr:nvSpPr>
        <xdr:cNvPr id="597" name="【庁舎】&#10;有形固定資産減価償却率最大値テキスト"/>
        <xdr:cNvSpPr txBox="1"/>
      </xdr:nvSpPr>
      <xdr:spPr>
        <a:xfrm>
          <a:off x="16357600" y="1688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135255</xdr:rowOff>
    </xdr:from>
    <xdr:to>
      <xdr:col>86</xdr:col>
      <xdr:colOff>25400</xdr:colOff>
      <xdr:row>99</xdr:row>
      <xdr:rowOff>135255</xdr:rowOff>
    </xdr:to>
    <xdr:cxnSp macro="">
      <xdr:nvCxnSpPr>
        <xdr:cNvPr id="598" name="直線コネクタ 597"/>
        <xdr:cNvCxnSpPr/>
      </xdr:nvCxnSpPr>
      <xdr:spPr>
        <a:xfrm>
          <a:off x="16230600" y="1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19066</xdr:rowOff>
    </xdr:from>
    <xdr:ext cx="405111" cy="259045"/>
    <xdr:sp macro="" textlink="">
      <xdr:nvSpPr>
        <xdr:cNvPr id="599" name="【庁舎】&#10;有形固定資産減価償却率平均値テキスト"/>
        <xdr:cNvSpPr txBox="1"/>
      </xdr:nvSpPr>
      <xdr:spPr>
        <a:xfrm>
          <a:off x="16357600" y="17678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600" name="フローチャート: 判断 599"/>
        <xdr:cNvSpPr/>
      </xdr:nvSpPr>
      <xdr:spPr>
        <a:xfrm>
          <a:off x="162687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53975</xdr:rowOff>
    </xdr:from>
    <xdr:to>
      <xdr:col>81</xdr:col>
      <xdr:colOff>101600</xdr:colOff>
      <xdr:row>103</xdr:row>
      <xdr:rowOff>155575</xdr:rowOff>
    </xdr:to>
    <xdr:sp macro="" textlink="">
      <xdr:nvSpPr>
        <xdr:cNvPr id="601" name="フローチャート: 判断 600"/>
        <xdr:cNvSpPr/>
      </xdr:nvSpPr>
      <xdr:spPr>
        <a:xfrm>
          <a:off x="15430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602" name="フローチャート: 判断 601"/>
        <xdr:cNvSpPr/>
      </xdr:nvSpPr>
      <xdr:spPr>
        <a:xfrm>
          <a:off x="14541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3" name="テキスト ボックス 6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4" name="テキスト ボックス 6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5" name="テキスト ボックス 6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6" name="テキスト ボックス 6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7" name="テキスト ボックス 6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84455</xdr:rowOff>
    </xdr:from>
    <xdr:to>
      <xdr:col>85</xdr:col>
      <xdr:colOff>177800</xdr:colOff>
      <xdr:row>100</xdr:row>
      <xdr:rowOff>14605</xdr:rowOff>
    </xdr:to>
    <xdr:sp macro="" textlink="">
      <xdr:nvSpPr>
        <xdr:cNvPr id="608" name="楕円 607"/>
        <xdr:cNvSpPr/>
      </xdr:nvSpPr>
      <xdr:spPr>
        <a:xfrm>
          <a:off x="16268700" y="1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37482</xdr:rowOff>
    </xdr:from>
    <xdr:ext cx="405111" cy="259045"/>
    <xdr:sp macro="" textlink="">
      <xdr:nvSpPr>
        <xdr:cNvPr id="609" name="【庁舎】&#10;有形固定資産減価償却率該当値テキスト"/>
        <xdr:cNvSpPr txBox="1"/>
      </xdr:nvSpPr>
      <xdr:spPr>
        <a:xfrm>
          <a:off x="16357600" y="1701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97789</xdr:rowOff>
    </xdr:from>
    <xdr:to>
      <xdr:col>81</xdr:col>
      <xdr:colOff>101600</xdr:colOff>
      <xdr:row>100</xdr:row>
      <xdr:rowOff>27939</xdr:rowOff>
    </xdr:to>
    <xdr:sp macro="" textlink="">
      <xdr:nvSpPr>
        <xdr:cNvPr id="610" name="楕円 609"/>
        <xdr:cNvSpPr/>
      </xdr:nvSpPr>
      <xdr:spPr>
        <a:xfrm>
          <a:off x="154305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135255</xdr:rowOff>
    </xdr:from>
    <xdr:to>
      <xdr:col>85</xdr:col>
      <xdr:colOff>127000</xdr:colOff>
      <xdr:row>99</xdr:row>
      <xdr:rowOff>148589</xdr:rowOff>
    </xdr:to>
    <xdr:cxnSp macro="">
      <xdr:nvCxnSpPr>
        <xdr:cNvPr id="611" name="直線コネクタ 610"/>
        <xdr:cNvCxnSpPr/>
      </xdr:nvCxnSpPr>
      <xdr:spPr>
        <a:xfrm flipV="1">
          <a:off x="15481300" y="1710880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146702</xdr:rowOff>
    </xdr:from>
    <xdr:ext cx="405111" cy="259045"/>
    <xdr:sp macro="" textlink="">
      <xdr:nvSpPr>
        <xdr:cNvPr id="612" name="n_1aveValue【庁舎】&#10;有形固定資産減価償却率"/>
        <xdr:cNvSpPr txBox="1"/>
      </xdr:nvSpPr>
      <xdr:spPr>
        <a:xfrm>
          <a:off x="152660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613" name="n_2aveValue【庁舎】&#10;有形固定資産減価償却率"/>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44466</xdr:rowOff>
    </xdr:from>
    <xdr:ext cx="405111" cy="259045"/>
    <xdr:sp macro="" textlink="">
      <xdr:nvSpPr>
        <xdr:cNvPr id="614" name="n_1mainValue【庁舎】&#10;有形固定資産減価償却率"/>
        <xdr:cNvSpPr txBox="1"/>
      </xdr:nvSpPr>
      <xdr:spPr>
        <a:xfrm>
          <a:off x="15266044" y="1684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5" name="正方形/長方形 6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6" name="正方形/長方形 6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7" name="正方形/長方形 6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8" name="正方形/長方形 6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9" name="正方形/長方形 6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0" name="正方形/長方形 6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1" name="正方形/長方形 6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2" name="正方形/長方形 6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3" name="テキスト ボックス 6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4" name="直線コネクタ 6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5" name="直線コネクタ 62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6" name="テキスト ボックス 62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7" name="直線コネクタ 62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8" name="テキスト ボックス 62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9" name="直線コネクタ 62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0" name="テキスト ボックス 62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1" name="直線コネクタ 63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2" name="テキスト ボックス 63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3" name="直線コネクタ 63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4" name="テキスト ボックス 63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5" name="直線コネクタ 63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6" name="テキスト ボックス 63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7" name="直線コネクタ 6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8" name="テキスト ボックス 6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95794</xdr:rowOff>
    </xdr:to>
    <xdr:cxnSp macro="">
      <xdr:nvCxnSpPr>
        <xdr:cNvPr id="640" name="直線コネクタ 639"/>
        <xdr:cNvCxnSpPr/>
      </xdr:nvCxnSpPr>
      <xdr:spPr>
        <a:xfrm flipV="1">
          <a:off x="22160864" y="171950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41"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42" name="直線コネクタ 641"/>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43"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44" name="直線コネクタ 643"/>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88735</xdr:rowOff>
    </xdr:from>
    <xdr:ext cx="469744" cy="259045"/>
    <xdr:sp macro="" textlink="">
      <xdr:nvSpPr>
        <xdr:cNvPr id="645" name="【庁舎】&#10;一人当たり面積平均値テキスト"/>
        <xdr:cNvSpPr txBox="1"/>
      </xdr:nvSpPr>
      <xdr:spPr>
        <a:xfrm>
          <a:off x="22199600" y="18262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646" name="フローチャート: 判断 645"/>
        <xdr:cNvSpPr/>
      </xdr:nvSpPr>
      <xdr:spPr>
        <a:xfrm>
          <a:off x="221107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647" name="フローチャート: 判断 646"/>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123371</xdr:rowOff>
    </xdr:from>
    <xdr:to>
      <xdr:col>107</xdr:col>
      <xdr:colOff>101600</xdr:colOff>
      <xdr:row>107</xdr:row>
      <xdr:rowOff>53521</xdr:rowOff>
    </xdr:to>
    <xdr:sp macro="" textlink="">
      <xdr:nvSpPr>
        <xdr:cNvPr id="648" name="フローチャート: 判断 647"/>
        <xdr:cNvSpPr/>
      </xdr:nvSpPr>
      <xdr:spPr>
        <a:xfrm>
          <a:off x="20383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54" name="楕円 653"/>
        <xdr:cNvSpPr/>
      </xdr:nvSpPr>
      <xdr:spPr>
        <a:xfrm>
          <a:off x="22110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92364</xdr:rowOff>
    </xdr:from>
    <xdr:ext cx="469744" cy="259045"/>
    <xdr:sp macro="" textlink="">
      <xdr:nvSpPr>
        <xdr:cNvPr id="655" name="【庁舎】&#10;一人当たり面積該当値テキスト"/>
        <xdr:cNvSpPr txBox="1"/>
      </xdr:nvSpPr>
      <xdr:spPr>
        <a:xfrm>
          <a:off x="22199600" y="179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62956</xdr:rowOff>
    </xdr:from>
    <xdr:to>
      <xdr:col>112</xdr:col>
      <xdr:colOff>38100</xdr:colOff>
      <xdr:row>105</xdr:row>
      <xdr:rowOff>164556</xdr:rowOff>
    </xdr:to>
    <xdr:sp macro="" textlink="">
      <xdr:nvSpPr>
        <xdr:cNvPr id="656" name="楕円 655"/>
        <xdr:cNvSpPr/>
      </xdr:nvSpPr>
      <xdr:spPr>
        <a:xfrm>
          <a:off x="2127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113756</xdr:rowOff>
    </xdr:from>
    <xdr:to>
      <xdr:col>116</xdr:col>
      <xdr:colOff>63500</xdr:colOff>
      <xdr:row>105</xdr:row>
      <xdr:rowOff>120287</xdr:rowOff>
    </xdr:to>
    <xdr:cxnSp macro="">
      <xdr:nvCxnSpPr>
        <xdr:cNvPr id="657" name="直線コネクタ 656"/>
        <xdr:cNvCxnSpPr/>
      </xdr:nvCxnSpPr>
      <xdr:spPr>
        <a:xfrm>
          <a:off x="21323300" y="181160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134456</xdr:rowOff>
    </xdr:from>
    <xdr:ext cx="469744" cy="259045"/>
    <xdr:sp macro="" textlink="">
      <xdr:nvSpPr>
        <xdr:cNvPr id="658" name="n_1aveValue【庁舎】&#10;一人当たり面積"/>
        <xdr:cNvSpPr txBox="1"/>
      </xdr:nvSpPr>
      <xdr:spPr>
        <a:xfrm>
          <a:off x="21075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70048</xdr:rowOff>
    </xdr:from>
    <xdr:ext cx="469744" cy="259045"/>
    <xdr:sp macro="" textlink="">
      <xdr:nvSpPr>
        <xdr:cNvPr id="659" name="n_2aveValue【庁舎】&#10;一人当たり面積"/>
        <xdr:cNvSpPr txBox="1"/>
      </xdr:nvSpPr>
      <xdr:spPr>
        <a:xfrm>
          <a:off x="20199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9633</xdr:rowOff>
    </xdr:from>
    <xdr:ext cx="469744" cy="259045"/>
    <xdr:sp macro="" textlink="">
      <xdr:nvSpPr>
        <xdr:cNvPr id="660" name="n_1mainValue【庁舎】&#10;一人当たり面積"/>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体育館・プール</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　体育館・プールについては、特に、中央体育館（昭和</a:t>
          </a:r>
          <a:r>
            <a:rPr kumimoji="1" lang="en-US" altLang="ja-JP" sz="1250">
              <a:latin typeface="ＭＳ Ｐゴシック" panose="020B0600070205080204" pitchFamily="50" charset="-128"/>
              <a:ea typeface="ＭＳ Ｐゴシック" panose="020B0600070205080204" pitchFamily="50" charset="-128"/>
            </a:rPr>
            <a:t>42</a:t>
          </a:r>
          <a:r>
            <a:rPr kumimoji="1" lang="ja-JP" altLang="en-US" sz="1250">
              <a:latin typeface="ＭＳ Ｐゴシック" panose="020B0600070205080204" pitchFamily="50" charset="-128"/>
              <a:ea typeface="ＭＳ Ｐゴシック" panose="020B0600070205080204" pitchFamily="50" charset="-128"/>
            </a:rPr>
            <a:t>年築）、碑文谷体育館（昭和</a:t>
          </a:r>
          <a:r>
            <a:rPr kumimoji="1" lang="en-US" altLang="ja-JP" sz="1250">
              <a:latin typeface="ＭＳ Ｐゴシック" panose="020B0600070205080204" pitchFamily="50" charset="-128"/>
              <a:ea typeface="ＭＳ Ｐゴシック" panose="020B0600070205080204" pitchFamily="50" charset="-128"/>
            </a:rPr>
            <a:t>43</a:t>
          </a:r>
          <a:r>
            <a:rPr kumimoji="1" lang="ja-JP" altLang="en-US" sz="1250">
              <a:latin typeface="ＭＳ Ｐゴシック" panose="020B0600070205080204" pitchFamily="50" charset="-128"/>
              <a:ea typeface="ＭＳ Ｐゴシック" panose="020B0600070205080204" pitchFamily="50" charset="-128"/>
            </a:rPr>
            <a:t>年築）や目黒区民センター体育館（昭和</a:t>
          </a:r>
          <a:r>
            <a:rPr kumimoji="1" lang="en-US" altLang="ja-JP" sz="1250">
              <a:latin typeface="ＭＳ Ｐゴシック" panose="020B0600070205080204" pitchFamily="50" charset="-128"/>
              <a:ea typeface="ＭＳ Ｐゴシック" panose="020B0600070205080204" pitchFamily="50" charset="-128"/>
            </a:rPr>
            <a:t>49</a:t>
          </a:r>
          <a:r>
            <a:rPr kumimoji="1" lang="ja-JP" altLang="en-US" sz="1250">
              <a:latin typeface="ＭＳ Ｐゴシック" panose="020B0600070205080204" pitchFamily="50" charset="-128"/>
              <a:ea typeface="ＭＳ Ｐゴシック" panose="020B0600070205080204" pitchFamily="50" charset="-128"/>
            </a:rPr>
            <a:t>年築）の老朽化が進んでおり、有形固定資産減価償却率を押し上げる主要因となっている。今後は、建物の老朽化対策として、平成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年度に策定した「区有施設見直し計画」に基づき、施設のあり方や適切な更新手法などについて多角的な検討を行なっていく。（なお、中央体育館については、平成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年度から令和元年度に大規模改修工事等を実施。）</a:t>
          </a:r>
          <a:endParaRPr kumimoji="1" lang="en-US" altLang="ja-JP" sz="1250">
            <a:latin typeface="ＭＳ Ｐゴシック" panose="020B0600070205080204" pitchFamily="50" charset="-128"/>
            <a:ea typeface="ＭＳ Ｐゴシック" panose="020B0600070205080204" pitchFamily="50" charset="-128"/>
          </a:endParaRPr>
        </a:p>
        <a:p>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庁舎</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　庁舎については、特に、目黒区総合庁舎（昭和</a:t>
          </a:r>
          <a:r>
            <a:rPr kumimoji="1" lang="en-US" altLang="ja-JP" sz="1250">
              <a:latin typeface="ＭＳ Ｐゴシック" panose="020B0600070205080204" pitchFamily="50" charset="-128"/>
              <a:ea typeface="ＭＳ Ｐゴシック" panose="020B0600070205080204" pitchFamily="50" charset="-128"/>
            </a:rPr>
            <a:t>41</a:t>
          </a:r>
          <a:r>
            <a:rPr kumimoji="1" lang="ja-JP" altLang="en-US" sz="1250">
              <a:latin typeface="ＭＳ Ｐゴシック" panose="020B0600070205080204" pitchFamily="50" charset="-128"/>
              <a:ea typeface="ＭＳ Ｐゴシック" panose="020B0600070205080204" pitchFamily="50" charset="-128"/>
            </a:rPr>
            <a:t>年築）や目黒区清掃事務所（昭和</a:t>
          </a:r>
          <a:r>
            <a:rPr kumimoji="1" lang="en-US" altLang="ja-JP" sz="1250">
              <a:latin typeface="ＭＳ Ｐゴシック" panose="020B0600070205080204" pitchFamily="50" charset="-128"/>
              <a:ea typeface="ＭＳ Ｐゴシック" panose="020B0600070205080204" pitchFamily="50" charset="-128"/>
            </a:rPr>
            <a:t>47</a:t>
          </a:r>
          <a:r>
            <a:rPr kumimoji="1" lang="ja-JP" altLang="en-US" sz="1250">
              <a:latin typeface="ＭＳ Ｐゴシック" panose="020B0600070205080204" pitchFamily="50" charset="-128"/>
              <a:ea typeface="ＭＳ Ｐゴシック" panose="020B0600070205080204" pitchFamily="50" charset="-128"/>
            </a:rPr>
            <a:t>年築）の老朽化が進んでおり、有形固定資産減価償却率を押し上げる主要因となっている。今後は、建物の老朽化対策として、平成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年度に策定した「区有施設見直し計画」に基づき、構造体耐久性調査や耐震診断などを行い、適切な更新手法などの検討を行っていく。</a:t>
          </a:r>
          <a:endParaRPr kumimoji="1" lang="en-US" altLang="ja-JP" sz="12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276,786
268,263
14.67
93,887,628
89,055,714
4,831,914
63,457,279
16,692,507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0.78</a:t>
          </a:r>
          <a:r>
            <a:rPr kumimoji="1" lang="ja-JP" altLang="en-US" sz="1300">
              <a:latin typeface="ＭＳ Ｐゴシック" panose="020B0600070205080204" pitchFamily="50" charset="-128"/>
              <a:ea typeface="ＭＳ Ｐゴシック" panose="020B0600070205080204" pitchFamily="50" charset="-128"/>
            </a:rPr>
            <a:t>で、類似団体の平均を上回っています。今後も歳出の徹底した見直しと歳入確保を行うことにより財政の健全化を図り、中長期的に安定した財政運営に努めていきます。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36286</xdr:rowOff>
    </xdr:from>
    <xdr:to>
      <xdr:col>23</xdr:col>
      <xdr:colOff>133350</xdr:colOff>
      <xdr:row>44</xdr:row>
      <xdr:rowOff>61685</xdr:rowOff>
    </xdr:to>
    <xdr:cxnSp macro="">
      <xdr:nvCxnSpPr>
        <xdr:cNvPr id="66" name="直線コネクタ 65"/>
        <xdr:cNvCxnSpPr/>
      </xdr:nvCxnSpPr>
      <xdr:spPr>
        <a:xfrm flipV="1">
          <a:off x="4953000" y="6037036"/>
          <a:ext cx="0" cy="1568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122663</xdr:rowOff>
    </xdr:from>
    <xdr:ext cx="762000" cy="259045"/>
    <xdr:sp macro="" textlink="">
      <xdr:nvSpPr>
        <xdr:cNvPr id="69"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36286</xdr:rowOff>
    </xdr:from>
    <xdr:to>
      <xdr:col>24</xdr:col>
      <xdr:colOff>12700</xdr:colOff>
      <xdr:row>35</xdr:row>
      <xdr:rowOff>36286</xdr:rowOff>
    </xdr:to>
    <xdr:cxnSp macro="">
      <xdr:nvCxnSpPr>
        <xdr:cNvPr id="70" name="直線コネクタ 69"/>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23585</xdr:rowOff>
    </xdr:to>
    <xdr:cxnSp macro="">
      <xdr:nvCxnSpPr>
        <xdr:cNvPr id="71" name="直線コネクタ 70"/>
        <xdr:cNvCxnSpPr/>
      </xdr:nvCxnSpPr>
      <xdr:spPr>
        <a:xfrm flipV="1">
          <a:off x="4114800" y="68471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75293</xdr:rowOff>
    </xdr:to>
    <xdr:cxnSp macro="">
      <xdr:nvCxnSpPr>
        <xdr:cNvPr id="74" name="直線コネクタ 73"/>
        <xdr:cNvCxnSpPr/>
      </xdr:nvCxnSpPr>
      <xdr:spPr>
        <a:xfrm flipV="1">
          <a:off x="3225800" y="68815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92528</xdr:rowOff>
    </xdr:to>
    <xdr:cxnSp macro="">
      <xdr:nvCxnSpPr>
        <xdr:cNvPr id="77" name="直線コネクタ 76"/>
        <xdr:cNvCxnSpPr/>
      </xdr:nvCxnSpPr>
      <xdr:spPr>
        <a:xfrm flipV="1">
          <a:off x="2336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79" name="テキスト ボックス 78"/>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92528</xdr:rowOff>
    </xdr:to>
    <xdr:cxnSp macro="">
      <xdr:nvCxnSpPr>
        <xdr:cNvPr id="80" name="直線コネクタ 79"/>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4" name="楕円 93"/>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5" name="テキスト ボックス 94"/>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7" name="テキスト ボックス 96"/>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8" name="楕円 97"/>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9" name="テキスト ボックス 98"/>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84.1</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ポイントの改善となりました。</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年度と比べ、特別区税が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億円余の増となるとともに、株式等譲渡所得割交付金が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余の増となり、また、待機児童対策として保育所の整備を進めたことなどにより扶助費が増となった一方で、人件費及び公債費がそれを上回る減となったことによるものです。前年度より数値は改善したもの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年連続で適正とされている</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％の範囲を超え、類似団体の中でも高い数値となっています。</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161472</xdr:rowOff>
    </xdr:from>
    <xdr:to>
      <xdr:col>23</xdr:col>
      <xdr:colOff>133350</xdr:colOff>
      <xdr:row>66</xdr:row>
      <xdr:rowOff>10160</xdr:rowOff>
    </xdr:to>
    <xdr:cxnSp macro="">
      <xdr:nvCxnSpPr>
        <xdr:cNvPr id="131" name="直線コネクタ 130"/>
        <xdr:cNvCxnSpPr/>
      </xdr:nvCxnSpPr>
      <xdr:spPr>
        <a:xfrm flipV="1">
          <a:off x="4953000" y="10105572"/>
          <a:ext cx="0" cy="1220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2"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3" name="直線コネクタ 132"/>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76399</xdr:rowOff>
    </xdr:from>
    <xdr:ext cx="762000" cy="259045"/>
    <xdr:sp macro="" textlink="">
      <xdr:nvSpPr>
        <xdr:cNvPr id="134"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161472</xdr:rowOff>
    </xdr:from>
    <xdr:to>
      <xdr:col>24</xdr:col>
      <xdr:colOff>12700</xdr:colOff>
      <xdr:row>58</xdr:row>
      <xdr:rowOff>161472</xdr:rowOff>
    </xdr:to>
    <xdr:cxnSp macro="">
      <xdr:nvCxnSpPr>
        <xdr:cNvPr id="135" name="直線コネクタ 134"/>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105773</xdr:rowOff>
    </xdr:from>
    <xdr:to>
      <xdr:col>23</xdr:col>
      <xdr:colOff>133350</xdr:colOff>
      <xdr:row>66</xdr:row>
      <xdr:rowOff>37737</xdr:rowOff>
    </xdr:to>
    <xdr:cxnSp macro="">
      <xdr:nvCxnSpPr>
        <xdr:cNvPr id="136" name="直線コネクタ 135"/>
        <xdr:cNvCxnSpPr/>
      </xdr:nvCxnSpPr>
      <xdr:spPr>
        <a:xfrm flipV="1">
          <a:off x="4114800" y="1125002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152417</xdr:rowOff>
    </xdr:from>
    <xdr:ext cx="762000" cy="259045"/>
    <xdr:sp macro="" textlink="">
      <xdr:nvSpPr>
        <xdr:cNvPr id="137" name="財政構造の弾力性平均値テキスト"/>
        <xdr:cNvSpPr txBox="1"/>
      </xdr:nvSpPr>
      <xdr:spPr>
        <a:xfrm>
          <a:off x="5041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38" name="フローチャート: 判断 137"/>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97065</xdr:rowOff>
    </xdr:from>
    <xdr:to>
      <xdr:col>19</xdr:col>
      <xdr:colOff>133350</xdr:colOff>
      <xdr:row>66</xdr:row>
      <xdr:rowOff>37737</xdr:rowOff>
    </xdr:to>
    <xdr:cxnSp macro="">
      <xdr:nvCxnSpPr>
        <xdr:cNvPr id="139" name="直線コネクタ 138"/>
        <xdr:cNvCxnSpPr/>
      </xdr:nvCxnSpPr>
      <xdr:spPr>
        <a:xfrm>
          <a:off x="3225800" y="10898415"/>
          <a:ext cx="889000" cy="45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66947</xdr:rowOff>
    </xdr:from>
    <xdr:to>
      <xdr:col>19</xdr:col>
      <xdr:colOff>184150</xdr:colOff>
      <xdr:row>63</xdr:row>
      <xdr:rowOff>168547</xdr:rowOff>
    </xdr:to>
    <xdr:sp macro="" textlink="">
      <xdr:nvSpPr>
        <xdr:cNvPr id="140" name="フローチャート: 判断 139"/>
        <xdr:cNvSpPr/>
      </xdr:nvSpPr>
      <xdr:spPr>
        <a:xfrm>
          <a:off x="4064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7274</xdr:rowOff>
    </xdr:from>
    <xdr:ext cx="736600" cy="259045"/>
    <xdr:sp macro="" textlink="">
      <xdr:nvSpPr>
        <xdr:cNvPr id="141" name="テキスト ボックス 140"/>
        <xdr:cNvSpPr txBox="1"/>
      </xdr:nvSpPr>
      <xdr:spPr>
        <a:xfrm>
          <a:off x="3733800" y="1063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97065</xdr:rowOff>
    </xdr:from>
    <xdr:to>
      <xdr:col>15</xdr:col>
      <xdr:colOff>82550</xdr:colOff>
      <xdr:row>66</xdr:row>
      <xdr:rowOff>44631</xdr:rowOff>
    </xdr:to>
    <xdr:cxnSp macro="">
      <xdr:nvCxnSpPr>
        <xdr:cNvPr id="142" name="直線コネクタ 141"/>
        <xdr:cNvCxnSpPr/>
      </xdr:nvCxnSpPr>
      <xdr:spPr>
        <a:xfrm flipV="1">
          <a:off x="2336800" y="10898415"/>
          <a:ext cx="889000" cy="46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134983</xdr:rowOff>
    </xdr:from>
    <xdr:to>
      <xdr:col>15</xdr:col>
      <xdr:colOff>133350</xdr:colOff>
      <xdr:row>63</xdr:row>
      <xdr:rowOff>65133</xdr:rowOff>
    </xdr:to>
    <xdr:sp macro="" textlink="">
      <xdr:nvSpPr>
        <xdr:cNvPr id="143" name="フローチャート: 判断 142"/>
        <xdr:cNvSpPr/>
      </xdr:nvSpPr>
      <xdr:spPr>
        <a:xfrm>
          <a:off x="3175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75310</xdr:rowOff>
    </xdr:from>
    <xdr:ext cx="762000" cy="259045"/>
    <xdr:sp macro="" textlink="">
      <xdr:nvSpPr>
        <xdr:cNvPr id="144" name="テキスト ボックス 143"/>
        <xdr:cNvSpPr txBox="1"/>
      </xdr:nvSpPr>
      <xdr:spPr>
        <a:xfrm>
          <a:off x="2844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44631</xdr:rowOff>
    </xdr:from>
    <xdr:to>
      <xdr:col>11</xdr:col>
      <xdr:colOff>31750</xdr:colOff>
      <xdr:row>66</xdr:row>
      <xdr:rowOff>92891</xdr:rowOff>
    </xdr:to>
    <xdr:cxnSp macro="">
      <xdr:nvCxnSpPr>
        <xdr:cNvPr id="145" name="直線コネクタ 144"/>
        <xdr:cNvCxnSpPr/>
      </xdr:nvCxnSpPr>
      <xdr:spPr>
        <a:xfrm flipV="1">
          <a:off x="1447800" y="1136033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163467</xdr:rowOff>
    </xdr:from>
    <xdr:to>
      <xdr:col>11</xdr:col>
      <xdr:colOff>82550</xdr:colOff>
      <xdr:row>64</xdr:row>
      <xdr:rowOff>93617</xdr:rowOff>
    </xdr:to>
    <xdr:sp macro="" textlink="">
      <xdr:nvSpPr>
        <xdr:cNvPr id="146" name="フローチャート: 判断 145"/>
        <xdr:cNvSpPr/>
      </xdr:nvSpPr>
      <xdr:spPr>
        <a:xfrm>
          <a:off x="2286000" y="1096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103794</xdr:rowOff>
    </xdr:from>
    <xdr:ext cx="762000" cy="259045"/>
    <xdr:sp macro="" textlink="">
      <xdr:nvSpPr>
        <xdr:cNvPr id="147" name="テキスト ボックス 146"/>
        <xdr:cNvSpPr txBox="1"/>
      </xdr:nvSpPr>
      <xdr:spPr>
        <a:xfrm>
          <a:off x="1955800" y="1073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136797</xdr:rowOff>
    </xdr:from>
    <xdr:to>
      <xdr:col>7</xdr:col>
      <xdr:colOff>31750</xdr:colOff>
      <xdr:row>65</xdr:row>
      <xdr:rowOff>66947</xdr:rowOff>
    </xdr:to>
    <xdr:sp macro="" textlink="">
      <xdr:nvSpPr>
        <xdr:cNvPr id="148" name="フローチャート: 判断 147"/>
        <xdr:cNvSpPr/>
      </xdr:nvSpPr>
      <xdr:spPr>
        <a:xfrm>
          <a:off x="1397000" y="1110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77124</xdr:rowOff>
    </xdr:from>
    <xdr:ext cx="762000" cy="259045"/>
    <xdr:sp macro="" textlink="">
      <xdr:nvSpPr>
        <xdr:cNvPr id="149" name="テキスト ボックス 148"/>
        <xdr:cNvSpPr txBox="1"/>
      </xdr:nvSpPr>
      <xdr:spPr>
        <a:xfrm>
          <a:off x="1066800" y="1087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54973</xdr:rowOff>
    </xdr:from>
    <xdr:to>
      <xdr:col>23</xdr:col>
      <xdr:colOff>184150</xdr:colOff>
      <xdr:row>65</xdr:row>
      <xdr:rowOff>156573</xdr:rowOff>
    </xdr:to>
    <xdr:sp macro="" textlink="">
      <xdr:nvSpPr>
        <xdr:cNvPr id="155" name="楕円 154"/>
        <xdr:cNvSpPr/>
      </xdr:nvSpPr>
      <xdr:spPr>
        <a:xfrm>
          <a:off x="49022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122300</xdr:rowOff>
    </xdr:from>
    <xdr:ext cx="762000" cy="259045"/>
    <xdr:sp macro="" textlink="">
      <xdr:nvSpPr>
        <xdr:cNvPr id="156" name="財政構造の弾力性該当値テキスト"/>
        <xdr:cNvSpPr txBox="1"/>
      </xdr:nvSpPr>
      <xdr:spPr>
        <a:xfrm>
          <a:off x="5041900" y="1109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158387</xdr:rowOff>
    </xdr:from>
    <xdr:to>
      <xdr:col>19</xdr:col>
      <xdr:colOff>184150</xdr:colOff>
      <xdr:row>66</xdr:row>
      <xdr:rowOff>88537</xdr:rowOff>
    </xdr:to>
    <xdr:sp macro="" textlink="">
      <xdr:nvSpPr>
        <xdr:cNvPr id="157" name="楕円 156"/>
        <xdr:cNvSpPr/>
      </xdr:nvSpPr>
      <xdr:spPr>
        <a:xfrm>
          <a:off x="4064000" y="113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73314</xdr:rowOff>
    </xdr:from>
    <xdr:ext cx="736600" cy="259045"/>
    <xdr:sp macro="" textlink="">
      <xdr:nvSpPr>
        <xdr:cNvPr id="158" name="テキスト ボックス 157"/>
        <xdr:cNvSpPr txBox="1"/>
      </xdr:nvSpPr>
      <xdr:spPr>
        <a:xfrm>
          <a:off x="3733800" y="1138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46265</xdr:rowOff>
    </xdr:from>
    <xdr:to>
      <xdr:col>15</xdr:col>
      <xdr:colOff>133350</xdr:colOff>
      <xdr:row>63</xdr:row>
      <xdr:rowOff>147865</xdr:rowOff>
    </xdr:to>
    <xdr:sp macro="" textlink="">
      <xdr:nvSpPr>
        <xdr:cNvPr id="159" name="楕円 158"/>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132642</xdr:rowOff>
    </xdr:from>
    <xdr:ext cx="762000" cy="259045"/>
    <xdr:sp macro="" textlink="">
      <xdr:nvSpPr>
        <xdr:cNvPr id="160" name="テキスト ボックス 159"/>
        <xdr:cNvSpPr txBox="1"/>
      </xdr:nvSpPr>
      <xdr:spPr>
        <a:xfrm>
          <a:off x="2844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165281</xdr:rowOff>
    </xdr:from>
    <xdr:to>
      <xdr:col>11</xdr:col>
      <xdr:colOff>82550</xdr:colOff>
      <xdr:row>66</xdr:row>
      <xdr:rowOff>95431</xdr:rowOff>
    </xdr:to>
    <xdr:sp macro="" textlink="">
      <xdr:nvSpPr>
        <xdr:cNvPr id="161" name="楕円 160"/>
        <xdr:cNvSpPr/>
      </xdr:nvSpPr>
      <xdr:spPr>
        <a:xfrm>
          <a:off x="2286000" y="11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80208</xdr:rowOff>
    </xdr:from>
    <xdr:ext cx="762000" cy="259045"/>
    <xdr:sp macro="" textlink="">
      <xdr:nvSpPr>
        <xdr:cNvPr id="162" name="テキスト ボックス 161"/>
        <xdr:cNvSpPr txBox="1"/>
      </xdr:nvSpPr>
      <xdr:spPr>
        <a:xfrm>
          <a:off x="1955800" y="1139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42091</xdr:rowOff>
    </xdr:from>
    <xdr:to>
      <xdr:col>7</xdr:col>
      <xdr:colOff>31750</xdr:colOff>
      <xdr:row>66</xdr:row>
      <xdr:rowOff>143691</xdr:rowOff>
    </xdr:to>
    <xdr:sp macro="" textlink="">
      <xdr:nvSpPr>
        <xdr:cNvPr id="163" name="楕円 162"/>
        <xdr:cNvSpPr/>
      </xdr:nvSpPr>
      <xdr:spPr>
        <a:xfrm>
          <a:off x="1397000" y="11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128468</xdr:rowOff>
    </xdr:from>
    <xdr:ext cx="762000" cy="259045"/>
    <xdr:sp macro="" textlink="">
      <xdr:nvSpPr>
        <xdr:cNvPr id="164" name="テキスト ボックス 163"/>
        <xdr:cNvSpPr txBox="1"/>
      </xdr:nvSpPr>
      <xdr:spPr>
        <a:xfrm>
          <a:off x="1066800" y="1144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人口１人当たり人件費・物件費等決算額は類似団体平均を若干上回っています。これは人件費の平均が類似団体平均を上回っていることが主な要因です。</a:t>
          </a:r>
        </a:p>
        <a:p>
          <a:r>
            <a:rPr kumimoji="1" lang="ja-JP" altLang="en-US" sz="1300">
              <a:latin typeface="ＭＳ Ｐゴシック" panose="020B0600070205080204" pitchFamily="50" charset="-128"/>
              <a:ea typeface="ＭＳ Ｐゴシック" panose="020B0600070205080204" pitchFamily="50" charset="-128"/>
            </a:rPr>
            <a:t>引き続き職員定数の適正化に取り組んでいきます。</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18957</xdr:rowOff>
    </xdr:from>
    <xdr:to>
      <xdr:col>23</xdr:col>
      <xdr:colOff>133350</xdr:colOff>
      <xdr:row>88</xdr:row>
      <xdr:rowOff>129505</xdr:rowOff>
    </xdr:to>
    <xdr:cxnSp macro="">
      <xdr:nvCxnSpPr>
        <xdr:cNvPr id="192" name="直線コネクタ 191"/>
        <xdr:cNvCxnSpPr/>
      </xdr:nvCxnSpPr>
      <xdr:spPr>
        <a:xfrm flipV="1">
          <a:off x="4953000" y="13906407"/>
          <a:ext cx="0" cy="131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101582</xdr:rowOff>
    </xdr:from>
    <xdr:ext cx="762000" cy="259045"/>
    <xdr:sp macro="" textlink="">
      <xdr:nvSpPr>
        <xdr:cNvPr id="193" name="人件費・物件費等の状況最小値テキスト"/>
        <xdr:cNvSpPr txBox="1"/>
      </xdr:nvSpPr>
      <xdr:spPr>
        <a:xfrm>
          <a:off x="5041900" y="151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129505</xdr:rowOff>
    </xdr:from>
    <xdr:to>
      <xdr:col>24</xdr:col>
      <xdr:colOff>12700</xdr:colOff>
      <xdr:row>88</xdr:row>
      <xdr:rowOff>129505</xdr:rowOff>
    </xdr:to>
    <xdr:cxnSp macro="">
      <xdr:nvCxnSpPr>
        <xdr:cNvPr id="194" name="直線コネクタ 193"/>
        <xdr:cNvCxnSpPr/>
      </xdr:nvCxnSpPr>
      <xdr:spPr>
        <a:xfrm>
          <a:off x="4864100" y="152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105334</xdr:rowOff>
    </xdr:from>
    <xdr:ext cx="762000" cy="259045"/>
    <xdr:sp macro="" textlink="">
      <xdr:nvSpPr>
        <xdr:cNvPr id="195" name="人件費・物件費等の状況最大値テキスト"/>
        <xdr:cNvSpPr txBox="1"/>
      </xdr:nvSpPr>
      <xdr:spPr>
        <a:xfrm>
          <a:off x="5041900" y="136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18957</xdr:rowOff>
    </xdr:from>
    <xdr:to>
      <xdr:col>24</xdr:col>
      <xdr:colOff>12700</xdr:colOff>
      <xdr:row>81</xdr:row>
      <xdr:rowOff>18957</xdr:rowOff>
    </xdr:to>
    <xdr:cxnSp macro="">
      <xdr:nvCxnSpPr>
        <xdr:cNvPr id="196" name="直線コネクタ 195"/>
        <xdr:cNvCxnSpPr/>
      </xdr:nvCxnSpPr>
      <xdr:spPr>
        <a:xfrm>
          <a:off x="4864100" y="1390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142387</xdr:rowOff>
    </xdr:from>
    <xdr:to>
      <xdr:col>23</xdr:col>
      <xdr:colOff>133350</xdr:colOff>
      <xdr:row>81</xdr:row>
      <xdr:rowOff>148290</xdr:rowOff>
    </xdr:to>
    <xdr:cxnSp macro="">
      <xdr:nvCxnSpPr>
        <xdr:cNvPr id="197" name="直線コネクタ 196"/>
        <xdr:cNvCxnSpPr/>
      </xdr:nvCxnSpPr>
      <xdr:spPr>
        <a:xfrm flipV="1">
          <a:off x="4114800" y="14029837"/>
          <a:ext cx="8382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82391</xdr:rowOff>
    </xdr:from>
    <xdr:ext cx="762000" cy="259045"/>
    <xdr:sp macro="" textlink="">
      <xdr:nvSpPr>
        <xdr:cNvPr id="198" name="人件費・物件費等の状況平均値テキスト"/>
        <xdr:cNvSpPr txBox="1"/>
      </xdr:nvSpPr>
      <xdr:spPr>
        <a:xfrm>
          <a:off x="5041900" y="1379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65864</xdr:rowOff>
    </xdr:from>
    <xdr:to>
      <xdr:col>23</xdr:col>
      <xdr:colOff>184150</xdr:colOff>
      <xdr:row>81</xdr:row>
      <xdr:rowOff>167464</xdr:rowOff>
    </xdr:to>
    <xdr:sp macro="" textlink="">
      <xdr:nvSpPr>
        <xdr:cNvPr id="199" name="フローチャート: 判断 198"/>
        <xdr:cNvSpPr/>
      </xdr:nvSpPr>
      <xdr:spPr>
        <a:xfrm>
          <a:off x="49022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148290</xdr:rowOff>
    </xdr:from>
    <xdr:to>
      <xdr:col>19</xdr:col>
      <xdr:colOff>133350</xdr:colOff>
      <xdr:row>81</xdr:row>
      <xdr:rowOff>164379</xdr:rowOff>
    </xdr:to>
    <xdr:cxnSp macro="">
      <xdr:nvCxnSpPr>
        <xdr:cNvPr id="200" name="直線コネクタ 199"/>
        <xdr:cNvCxnSpPr/>
      </xdr:nvCxnSpPr>
      <xdr:spPr>
        <a:xfrm flipV="1">
          <a:off x="3225800" y="14035740"/>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73292</xdr:rowOff>
    </xdr:from>
    <xdr:to>
      <xdr:col>19</xdr:col>
      <xdr:colOff>184150</xdr:colOff>
      <xdr:row>82</xdr:row>
      <xdr:rowOff>3442</xdr:rowOff>
    </xdr:to>
    <xdr:sp macro="" textlink="">
      <xdr:nvSpPr>
        <xdr:cNvPr id="201" name="フローチャート: 判断 200"/>
        <xdr:cNvSpPr/>
      </xdr:nvSpPr>
      <xdr:spPr>
        <a:xfrm>
          <a:off x="4064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13619</xdr:rowOff>
    </xdr:from>
    <xdr:ext cx="736600" cy="259045"/>
    <xdr:sp macro="" textlink="">
      <xdr:nvSpPr>
        <xdr:cNvPr id="202" name="テキスト ボックス 201"/>
        <xdr:cNvSpPr txBox="1"/>
      </xdr:nvSpPr>
      <xdr:spPr>
        <a:xfrm>
          <a:off x="3733800" y="1372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153029</xdr:rowOff>
    </xdr:from>
    <xdr:to>
      <xdr:col>15</xdr:col>
      <xdr:colOff>82550</xdr:colOff>
      <xdr:row>81</xdr:row>
      <xdr:rowOff>164379</xdr:rowOff>
    </xdr:to>
    <xdr:cxnSp macro="">
      <xdr:nvCxnSpPr>
        <xdr:cNvPr id="203" name="直線コネクタ 202"/>
        <xdr:cNvCxnSpPr/>
      </xdr:nvCxnSpPr>
      <xdr:spPr>
        <a:xfrm>
          <a:off x="2336800" y="14040479"/>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65015</xdr:rowOff>
    </xdr:from>
    <xdr:to>
      <xdr:col>15</xdr:col>
      <xdr:colOff>133350</xdr:colOff>
      <xdr:row>81</xdr:row>
      <xdr:rowOff>166615</xdr:rowOff>
    </xdr:to>
    <xdr:sp macro="" textlink="">
      <xdr:nvSpPr>
        <xdr:cNvPr id="204" name="フローチャート: 判断 203"/>
        <xdr:cNvSpPr/>
      </xdr:nvSpPr>
      <xdr:spPr>
        <a:xfrm>
          <a:off x="3175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5342</xdr:rowOff>
    </xdr:from>
    <xdr:ext cx="762000" cy="259045"/>
    <xdr:sp macro="" textlink="">
      <xdr:nvSpPr>
        <xdr:cNvPr id="205" name="テキスト ボックス 204"/>
        <xdr:cNvSpPr txBox="1"/>
      </xdr:nvSpPr>
      <xdr:spPr>
        <a:xfrm>
          <a:off x="2844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139202</xdr:rowOff>
    </xdr:from>
    <xdr:to>
      <xdr:col>11</xdr:col>
      <xdr:colOff>31750</xdr:colOff>
      <xdr:row>81</xdr:row>
      <xdr:rowOff>153029</xdr:rowOff>
    </xdr:to>
    <xdr:cxnSp macro="">
      <xdr:nvCxnSpPr>
        <xdr:cNvPr id="206" name="直線コネクタ 205"/>
        <xdr:cNvCxnSpPr/>
      </xdr:nvCxnSpPr>
      <xdr:spPr>
        <a:xfrm>
          <a:off x="1447800" y="14026652"/>
          <a:ext cx="889000" cy="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58781</xdr:rowOff>
    </xdr:from>
    <xdr:to>
      <xdr:col>11</xdr:col>
      <xdr:colOff>82550</xdr:colOff>
      <xdr:row>81</xdr:row>
      <xdr:rowOff>160381</xdr:rowOff>
    </xdr:to>
    <xdr:sp macro="" textlink="">
      <xdr:nvSpPr>
        <xdr:cNvPr id="207" name="フローチャート: 判断 206"/>
        <xdr:cNvSpPr/>
      </xdr:nvSpPr>
      <xdr:spPr>
        <a:xfrm>
          <a:off x="2286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170558</xdr:rowOff>
    </xdr:from>
    <xdr:ext cx="762000" cy="259045"/>
    <xdr:sp macro="" textlink="">
      <xdr:nvSpPr>
        <xdr:cNvPr id="208" name="テキスト ボックス 207"/>
        <xdr:cNvSpPr txBox="1"/>
      </xdr:nvSpPr>
      <xdr:spPr>
        <a:xfrm>
          <a:off x="1955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44317</xdr:rowOff>
    </xdr:from>
    <xdr:to>
      <xdr:col>7</xdr:col>
      <xdr:colOff>31750</xdr:colOff>
      <xdr:row>81</xdr:row>
      <xdr:rowOff>145917</xdr:rowOff>
    </xdr:to>
    <xdr:sp macro="" textlink="">
      <xdr:nvSpPr>
        <xdr:cNvPr id="209" name="フローチャート: 判断 208"/>
        <xdr:cNvSpPr/>
      </xdr:nvSpPr>
      <xdr:spPr>
        <a:xfrm>
          <a:off x="1397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156094</xdr:rowOff>
    </xdr:from>
    <xdr:ext cx="762000" cy="259045"/>
    <xdr:sp macro="" textlink="">
      <xdr:nvSpPr>
        <xdr:cNvPr id="210" name="テキスト ボックス 209"/>
        <xdr:cNvSpPr txBox="1"/>
      </xdr:nvSpPr>
      <xdr:spPr>
        <a:xfrm>
          <a:off x="1066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91587</xdr:rowOff>
    </xdr:from>
    <xdr:to>
      <xdr:col>23</xdr:col>
      <xdr:colOff>184150</xdr:colOff>
      <xdr:row>82</xdr:row>
      <xdr:rowOff>21737</xdr:rowOff>
    </xdr:to>
    <xdr:sp macro="" textlink="">
      <xdr:nvSpPr>
        <xdr:cNvPr id="216" name="楕円 215"/>
        <xdr:cNvSpPr/>
      </xdr:nvSpPr>
      <xdr:spPr>
        <a:xfrm>
          <a:off x="4902200" y="13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139864</xdr:rowOff>
    </xdr:from>
    <xdr:ext cx="762000" cy="259045"/>
    <xdr:sp macro="" textlink="">
      <xdr:nvSpPr>
        <xdr:cNvPr id="217" name="人件費・物件費等の状況該当値テキスト"/>
        <xdr:cNvSpPr txBox="1"/>
      </xdr:nvSpPr>
      <xdr:spPr>
        <a:xfrm>
          <a:off x="5041900" y="1402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97490</xdr:rowOff>
    </xdr:from>
    <xdr:to>
      <xdr:col>19</xdr:col>
      <xdr:colOff>184150</xdr:colOff>
      <xdr:row>82</xdr:row>
      <xdr:rowOff>27640</xdr:rowOff>
    </xdr:to>
    <xdr:sp macro="" textlink="">
      <xdr:nvSpPr>
        <xdr:cNvPr id="218" name="楕円 217"/>
        <xdr:cNvSpPr/>
      </xdr:nvSpPr>
      <xdr:spPr>
        <a:xfrm>
          <a:off x="4064000" y="139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12417</xdr:rowOff>
    </xdr:from>
    <xdr:ext cx="736600" cy="259045"/>
    <xdr:sp macro="" textlink="">
      <xdr:nvSpPr>
        <xdr:cNvPr id="219" name="テキスト ボックス 218"/>
        <xdr:cNvSpPr txBox="1"/>
      </xdr:nvSpPr>
      <xdr:spPr>
        <a:xfrm>
          <a:off x="3733800" y="1407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113579</xdr:rowOff>
    </xdr:from>
    <xdr:to>
      <xdr:col>15</xdr:col>
      <xdr:colOff>133350</xdr:colOff>
      <xdr:row>82</xdr:row>
      <xdr:rowOff>43729</xdr:rowOff>
    </xdr:to>
    <xdr:sp macro="" textlink="">
      <xdr:nvSpPr>
        <xdr:cNvPr id="220" name="楕円 219"/>
        <xdr:cNvSpPr/>
      </xdr:nvSpPr>
      <xdr:spPr>
        <a:xfrm>
          <a:off x="3175000" y="140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28506</xdr:rowOff>
    </xdr:from>
    <xdr:ext cx="762000" cy="259045"/>
    <xdr:sp macro="" textlink="">
      <xdr:nvSpPr>
        <xdr:cNvPr id="221" name="テキスト ボックス 220"/>
        <xdr:cNvSpPr txBox="1"/>
      </xdr:nvSpPr>
      <xdr:spPr>
        <a:xfrm>
          <a:off x="2844800" y="140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102229</xdr:rowOff>
    </xdr:from>
    <xdr:to>
      <xdr:col>11</xdr:col>
      <xdr:colOff>82550</xdr:colOff>
      <xdr:row>82</xdr:row>
      <xdr:rowOff>32379</xdr:rowOff>
    </xdr:to>
    <xdr:sp macro="" textlink="">
      <xdr:nvSpPr>
        <xdr:cNvPr id="222" name="楕円 221"/>
        <xdr:cNvSpPr/>
      </xdr:nvSpPr>
      <xdr:spPr>
        <a:xfrm>
          <a:off x="2286000" y="139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17156</xdr:rowOff>
    </xdr:from>
    <xdr:ext cx="762000" cy="259045"/>
    <xdr:sp macro="" textlink="">
      <xdr:nvSpPr>
        <xdr:cNvPr id="223" name="テキスト ボックス 222"/>
        <xdr:cNvSpPr txBox="1"/>
      </xdr:nvSpPr>
      <xdr:spPr>
        <a:xfrm>
          <a:off x="1955800" y="1407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88402</xdr:rowOff>
    </xdr:from>
    <xdr:to>
      <xdr:col>7</xdr:col>
      <xdr:colOff>31750</xdr:colOff>
      <xdr:row>82</xdr:row>
      <xdr:rowOff>18552</xdr:rowOff>
    </xdr:to>
    <xdr:sp macro="" textlink="">
      <xdr:nvSpPr>
        <xdr:cNvPr id="224" name="楕円 223"/>
        <xdr:cNvSpPr/>
      </xdr:nvSpPr>
      <xdr:spPr>
        <a:xfrm>
          <a:off x="1397000" y="1397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3329</xdr:rowOff>
    </xdr:from>
    <xdr:ext cx="762000" cy="259045"/>
    <xdr:sp macro="" textlink="">
      <xdr:nvSpPr>
        <xdr:cNvPr id="225" name="テキスト ボックス 224"/>
        <xdr:cNvSpPr txBox="1"/>
      </xdr:nvSpPr>
      <xdr:spPr>
        <a:xfrm>
          <a:off x="1066800" y="1406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ラスパイレス指数は、国を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ポイント下回っています。職務・職責を的確に反映した給与制度の推進により年功的な給与上昇を抑制し、合わせて各種手当の見直しを進め、引き続き、給与の適正化に努めていきます。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（今年度の数値が公表前のため、前年度の数値を引用）</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118111</xdr:rowOff>
    </xdr:to>
    <xdr:cxnSp macro="">
      <xdr:nvCxnSpPr>
        <xdr:cNvPr id="252" name="直線コネクタ 251"/>
        <xdr:cNvCxnSpPr/>
      </xdr:nvCxnSpPr>
      <xdr:spPr>
        <a:xfrm flipV="1">
          <a:off x="17018000" y="1412240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5"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6" name="直線コネクタ 255"/>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8"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80011</xdr:rowOff>
    </xdr:to>
    <xdr:cxnSp macro="">
      <xdr:nvCxnSpPr>
        <xdr:cNvPr id="260" name="直線コネクタ 259"/>
        <xdr:cNvCxnSpPr/>
      </xdr:nvCxnSpPr>
      <xdr:spPr>
        <a:xfrm flipV="1">
          <a:off x="15290800" y="1460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61" name="フローチャート: 判断 260"/>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62" name="テキスト ボックス 261"/>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138430</xdr:rowOff>
    </xdr:from>
    <xdr:to>
      <xdr:col>72</xdr:col>
      <xdr:colOff>203200</xdr:colOff>
      <xdr:row>85</xdr:row>
      <xdr:rowOff>80011</xdr:rowOff>
    </xdr:to>
    <xdr:cxnSp macro="">
      <xdr:nvCxnSpPr>
        <xdr:cNvPr id="263" name="直線コネクタ 262"/>
        <xdr:cNvCxnSpPr/>
      </xdr:nvCxnSpPr>
      <xdr:spPr>
        <a:xfrm>
          <a:off x="14401800" y="14025880"/>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138430</xdr:rowOff>
    </xdr:from>
    <xdr:to>
      <xdr:col>68</xdr:col>
      <xdr:colOff>152400</xdr:colOff>
      <xdr:row>86</xdr:row>
      <xdr:rowOff>53339</xdr:rowOff>
    </xdr:to>
    <xdr:cxnSp macro="">
      <xdr:nvCxnSpPr>
        <xdr:cNvPr id="266" name="直線コネクタ 265"/>
        <xdr:cNvCxnSpPr/>
      </xdr:nvCxnSpPr>
      <xdr:spPr>
        <a:xfrm flipV="1">
          <a:off x="13512800" y="14025880"/>
          <a:ext cx="889000" cy="77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87630</xdr:rowOff>
    </xdr:from>
    <xdr:to>
      <xdr:col>68</xdr:col>
      <xdr:colOff>203200</xdr:colOff>
      <xdr:row>82</xdr:row>
      <xdr:rowOff>17780</xdr:rowOff>
    </xdr:to>
    <xdr:sp macro="" textlink="">
      <xdr:nvSpPr>
        <xdr:cNvPr id="267" name="フローチャート: 判断 266"/>
        <xdr:cNvSpPr/>
      </xdr:nvSpPr>
      <xdr:spPr>
        <a:xfrm>
          <a:off x="14351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27957</xdr:rowOff>
    </xdr:from>
    <xdr:ext cx="762000" cy="259045"/>
    <xdr:sp macro="" textlink="">
      <xdr:nvSpPr>
        <xdr:cNvPr id="268" name="テキスト ボックス 267"/>
        <xdr:cNvSpPr txBox="1"/>
      </xdr:nvSpPr>
      <xdr:spPr>
        <a:xfrm>
          <a:off x="14020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9" name="フローチャート: 判断 268"/>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70" name="テキスト ボックス 269"/>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80" name="楕円 279"/>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115588</xdr:rowOff>
    </xdr:from>
    <xdr:ext cx="762000" cy="259045"/>
    <xdr:sp macro="" textlink="">
      <xdr:nvSpPr>
        <xdr:cNvPr id="281" name="テキスト ボックス 280"/>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87630</xdr:rowOff>
    </xdr:from>
    <xdr:to>
      <xdr:col>68</xdr:col>
      <xdr:colOff>203200</xdr:colOff>
      <xdr:row>82</xdr:row>
      <xdr:rowOff>17780</xdr:rowOff>
    </xdr:to>
    <xdr:sp macro="" textlink="">
      <xdr:nvSpPr>
        <xdr:cNvPr id="282" name="楕円 281"/>
        <xdr:cNvSpPr/>
      </xdr:nvSpPr>
      <xdr:spPr>
        <a:xfrm>
          <a:off x="14351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2557</xdr:rowOff>
    </xdr:from>
    <xdr:ext cx="762000" cy="259045"/>
    <xdr:sp macro="" textlink="">
      <xdr:nvSpPr>
        <xdr:cNvPr id="283" name="テキスト ボックス 282"/>
        <xdr:cNvSpPr txBox="1"/>
      </xdr:nvSpPr>
      <xdr:spPr>
        <a:xfrm>
          <a:off x="14020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84" name="楕円 283"/>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85" name="テキスト ボックス 284"/>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職員数については、職員定数計画に基づき毎年度着実に削減を進めており、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人を削減しました。今後は、適正な執行体制の確立と簡素で効率的な組織づくりや民間活力のさらなる活用に向けた検討、地方公務員法・地方自治法の改正に伴う多様な任用・勤務形態の職員の活用、職員の人材育成の推進などの行財政改革を行い、職員定数の適正化に取り組んで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18748</xdr:rowOff>
    </xdr:from>
    <xdr:to>
      <xdr:col>81</xdr:col>
      <xdr:colOff>44450</xdr:colOff>
      <xdr:row>67</xdr:row>
      <xdr:rowOff>70817</xdr:rowOff>
    </xdr:to>
    <xdr:cxnSp macro="">
      <xdr:nvCxnSpPr>
        <xdr:cNvPr id="317" name="直線コネクタ 316"/>
        <xdr:cNvCxnSpPr/>
      </xdr:nvCxnSpPr>
      <xdr:spPr>
        <a:xfrm flipV="1">
          <a:off x="17018000" y="10134298"/>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42894</xdr:rowOff>
    </xdr:from>
    <xdr:ext cx="762000" cy="259045"/>
    <xdr:sp macro="" textlink="">
      <xdr:nvSpPr>
        <xdr:cNvPr id="318" name="定員管理の状況最小値テキスト"/>
        <xdr:cNvSpPr txBox="1"/>
      </xdr:nvSpPr>
      <xdr:spPr>
        <a:xfrm>
          <a:off x="17106900" y="115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70817</xdr:rowOff>
    </xdr:from>
    <xdr:to>
      <xdr:col>81</xdr:col>
      <xdr:colOff>133350</xdr:colOff>
      <xdr:row>67</xdr:row>
      <xdr:rowOff>70817</xdr:rowOff>
    </xdr:to>
    <xdr:cxnSp macro="">
      <xdr:nvCxnSpPr>
        <xdr:cNvPr id="319" name="直線コネクタ 318"/>
        <xdr:cNvCxnSpPr/>
      </xdr:nvCxnSpPr>
      <xdr:spPr>
        <a:xfrm>
          <a:off x="16929100" y="1155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105125</xdr:rowOff>
    </xdr:from>
    <xdr:ext cx="762000" cy="259045"/>
    <xdr:sp macro="" textlink="">
      <xdr:nvSpPr>
        <xdr:cNvPr id="320" name="定員管理の状況最大値テキスト"/>
        <xdr:cNvSpPr txBox="1"/>
      </xdr:nvSpPr>
      <xdr:spPr>
        <a:xfrm>
          <a:off x="17106900" y="98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18748</xdr:rowOff>
    </xdr:from>
    <xdr:to>
      <xdr:col>81</xdr:col>
      <xdr:colOff>133350</xdr:colOff>
      <xdr:row>59</xdr:row>
      <xdr:rowOff>18748</xdr:rowOff>
    </xdr:to>
    <xdr:cxnSp macro="">
      <xdr:nvCxnSpPr>
        <xdr:cNvPr id="321" name="直線コネクタ 320"/>
        <xdr:cNvCxnSpPr/>
      </xdr:nvCxnSpPr>
      <xdr:spPr>
        <a:xfrm>
          <a:off x="16929100" y="1013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98939</xdr:rowOff>
    </xdr:from>
    <xdr:to>
      <xdr:col>81</xdr:col>
      <xdr:colOff>44450</xdr:colOff>
      <xdr:row>60</xdr:row>
      <xdr:rowOff>108131</xdr:rowOff>
    </xdr:to>
    <xdr:cxnSp macro="">
      <xdr:nvCxnSpPr>
        <xdr:cNvPr id="322" name="直線コネクタ 321"/>
        <xdr:cNvCxnSpPr/>
      </xdr:nvCxnSpPr>
      <xdr:spPr>
        <a:xfrm flipV="1">
          <a:off x="16179800" y="10385939"/>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147639</xdr:rowOff>
    </xdr:from>
    <xdr:ext cx="762000" cy="259045"/>
    <xdr:sp macro="" textlink="">
      <xdr:nvSpPr>
        <xdr:cNvPr id="323" name="定員管理の状況平均値テキスト"/>
        <xdr:cNvSpPr txBox="1"/>
      </xdr:nvSpPr>
      <xdr:spPr>
        <a:xfrm>
          <a:off x="17106900" y="10091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131112</xdr:rowOff>
    </xdr:from>
    <xdr:to>
      <xdr:col>81</xdr:col>
      <xdr:colOff>95250</xdr:colOff>
      <xdr:row>60</xdr:row>
      <xdr:rowOff>61262</xdr:rowOff>
    </xdr:to>
    <xdr:sp macro="" textlink="">
      <xdr:nvSpPr>
        <xdr:cNvPr id="324" name="フローチャート: 判断 323"/>
        <xdr:cNvSpPr/>
      </xdr:nvSpPr>
      <xdr:spPr>
        <a:xfrm>
          <a:off x="16967200" y="102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108131</xdr:rowOff>
    </xdr:from>
    <xdr:to>
      <xdr:col>77</xdr:col>
      <xdr:colOff>44450</xdr:colOff>
      <xdr:row>60</xdr:row>
      <xdr:rowOff>109280</xdr:rowOff>
    </xdr:to>
    <xdr:cxnSp macro="">
      <xdr:nvCxnSpPr>
        <xdr:cNvPr id="325" name="直線コネクタ 324"/>
        <xdr:cNvCxnSpPr/>
      </xdr:nvCxnSpPr>
      <xdr:spPr>
        <a:xfrm flipV="1">
          <a:off x="15290800" y="1039513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143752</xdr:rowOff>
    </xdr:from>
    <xdr:to>
      <xdr:col>77</xdr:col>
      <xdr:colOff>95250</xdr:colOff>
      <xdr:row>60</xdr:row>
      <xdr:rowOff>73902</xdr:rowOff>
    </xdr:to>
    <xdr:sp macro="" textlink="">
      <xdr:nvSpPr>
        <xdr:cNvPr id="326" name="フローチャート: 判断 325"/>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84079</xdr:rowOff>
    </xdr:from>
    <xdr:ext cx="736600" cy="259045"/>
    <xdr:sp macro="" textlink="">
      <xdr:nvSpPr>
        <xdr:cNvPr id="327" name="テキスト ボックス 326"/>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109280</xdr:rowOff>
    </xdr:from>
    <xdr:to>
      <xdr:col>72</xdr:col>
      <xdr:colOff>203200</xdr:colOff>
      <xdr:row>60</xdr:row>
      <xdr:rowOff>120771</xdr:rowOff>
    </xdr:to>
    <xdr:cxnSp macro="">
      <xdr:nvCxnSpPr>
        <xdr:cNvPr id="328" name="直線コネクタ 327"/>
        <xdr:cNvCxnSpPr/>
      </xdr:nvCxnSpPr>
      <xdr:spPr>
        <a:xfrm flipV="1">
          <a:off x="14401800" y="1039628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30" name="テキスト ボックス 329"/>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120771</xdr:rowOff>
    </xdr:from>
    <xdr:to>
      <xdr:col>68</xdr:col>
      <xdr:colOff>152400</xdr:colOff>
      <xdr:row>60</xdr:row>
      <xdr:rowOff>134559</xdr:rowOff>
    </xdr:to>
    <xdr:cxnSp macro="">
      <xdr:nvCxnSpPr>
        <xdr:cNvPr id="331" name="直線コネクタ 330"/>
        <xdr:cNvCxnSpPr/>
      </xdr:nvCxnSpPr>
      <xdr:spPr>
        <a:xfrm flipV="1">
          <a:off x="13512800" y="1040777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150646</xdr:rowOff>
    </xdr:from>
    <xdr:to>
      <xdr:col>68</xdr:col>
      <xdr:colOff>203200</xdr:colOff>
      <xdr:row>60</xdr:row>
      <xdr:rowOff>80796</xdr:rowOff>
    </xdr:to>
    <xdr:sp macro="" textlink="">
      <xdr:nvSpPr>
        <xdr:cNvPr id="332" name="フローチャート: 判断 331"/>
        <xdr:cNvSpPr/>
      </xdr:nvSpPr>
      <xdr:spPr>
        <a:xfrm>
          <a:off x="14351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90973</xdr:rowOff>
    </xdr:from>
    <xdr:ext cx="762000" cy="259045"/>
    <xdr:sp macro="" textlink="">
      <xdr:nvSpPr>
        <xdr:cNvPr id="333" name="テキスト ボックス 332"/>
        <xdr:cNvSpPr txBox="1"/>
      </xdr:nvSpPr>
      <xdr:spPr>
        <a:xfrm>
          <a:off x="14020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4" name="フローチャート: 判断 333"/>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35" name="テキスト ボックス 334"/>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48139</xdr:rowOff>
    </xdr:from>
    <xdr:to>
      <xdr:col>81</xdr:col>
      <xdr:colOff>95250</xdr:colOff>
      <xdr:row>60</xdr:row>
      <xdr:rowOff>149739</xdr:rowOff>
    </xdr:to>
    <xdr:sp macro="" textlink="">
      <xdr:nvSpPr>
        <xdr:cNvPr id="341" name="楕円 340"/>
        <xdr:cNvSpPr/>
      </xdr:nvSpPr>
      <xdr:spPr>
        <a:xfrm>
          <a:off x="169672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20216</xdr:rowOff>
    </xdr:from>
    <xdr:ext cx="762000" cy="259045"/>
    <xdr:sp macro="" textlink="">
      <xdr:nvSpPr>
        <xdr:cNvPr id="342" name="定員管理の状況該当値テキスト"/>
        <xdr:cNvSpPr txBox="1"/>
      </xdr:nvSpPr>
      <xdr:spPr>
        <a:xfrm>
          <a:off x="17106900" y="1030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57331</xdr:rowOff>
    </xdr:from>
    <xdr:to>
      <xdr:col>77</xdr:col>
      <xdr:colOff>95250</xdr:colOff>
      <xdr:row>60</xdr:row>
      <xdr:rowOff>158931</xdr:rowOff>
    </xdr:to>
    <xdr:sp macro="" textlink="">
      <xdr:nvSpPr>
        <xdr:cNvPr id="343" name="楕円 342"/>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143708</xdr:rowOff>
    </xdr:from>
    <xdr:ext cx="736600" cy="259045"/>
    <xdr:sp macro="" textlink="">
      <xdr:nvSpPr>
        <xdr:cNvPr id="344" name="テキスト ボックス 343"/>
        <xdr:cNvSpPr txBox="1"/>
      </xdr:nvSpPr>
      <xdr:spPr>
        <a:xfrm>
          <a:off x="15798800" y="1043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58480</xdr:rowOff>
    </xdr:from>
    <xdr:to>
      <xdr:col>73</xdr:col>
      <xdr:colOff>44450</xdr:colOff>
      <xdr:row>60</xdr:row>
      <xdr:rowOff>160080</xdr:rowOff>
    </xdr:to>
    <xdr:sp macro="" textlink="">
      <xdr:nvSpPr>
        <xdr:cNvPr id="345" name="楕円 344"/>
        <xdr:cNvSpPr/>
      </xdr:nvSpPr>
      <xdr:spPr>
        <a:xfrm>
          <a:off x="15240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144857</xdr:rowOff>
    </xdr:from>
    <xdr:ext cx="762000" cy="259045"/>
    <xdr:sp macro="" textlink="">
      <xdr:nvSpPr>
        <xdr:cNvPr id="346" name="テキスト ボックス 345"/>
        <xdr:cNvSpPr txBox="1"/>
      </xdr:nvSpPr>
      <xdr:spPr>
        <a:xfrm>
          <a:off x="14909800" y="104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69971</xdr:rowOff>
    </xdr:from>
    <xdr:to>
      <xdr:col>68</xdr:col>
      <xdr:colOff>203200</xdr:colOff>
      <xdr:row>61</xdr:row>
      <xdr:rowOff>121</xdr:rowOff>
    </xdr:to>
    <xdr:sp macro="" textlink="">
      <xdr:nvSpPr>
        <xdr:cNvPr id="347" name="楕円 346"/>
        <xdr:cNvSpPr/>
      </xdr:nvSpPr>
      <xdr:spPr>
        <a:xfrm>
          <a:off x="143510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48" name="テキスト ボックス 347"/>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83759</xdr:rowOff>
    </xdr:from>
    <xdr:to>
      <xdr:col>64</xdr:col>
      <xdr:colOff>152400</xdr:colOff>
      <xdr:row>61</xdr:row>
      <xdr:rowOff>13909</xdr:rowOff>
    </xdr:to>
    <xdr:sp macro="" textlink="">
      <xdr:nvSpPr>
        <xdr:cNvPr id="349" name="楕円 348"/>
        <xdr:cNvSpPr/>
      </xdr:nvSpPr>
      <xdr:spPr>
        <a:xfrm>
          <a:off x="13462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170136</xdr:rowOff>
    </xdr:from>
    <xdr:ext cx="762000" cy="259045"/>
    <xdr:sp macro="" textlink="">
      <xdr:nvSpPr>
        <xdr:cNvPr id="350" name="テキスト ボックス 349"/>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類似団体の平均以上が続いていた状況から改善しましたが、算定上、国の定める算入公債費等の額が、実質の区の負担から大きく減じるルールとなっているため、全国平均と比べ格段に健全性が高い評価となっています。</a:t>
          </a:r>
        </a:p>
        <a:p>
          <a:r>
            <a:rPr kumimoji="1" lang="ja-JP" altLang="en-US" sz="1300">
              <a:latin typeface="ＭＳ Ｐゴシック" panose="020B0600070205080204" pitchFamily="50" charset="-128"/>
              <a:ea typeface="ＭＳ Ｐゴシック" panose="020B0600070205080204" pitchFamily="50" charset="-128"/>
            </a:rPr>
            <a:t>今後も、毎年度の地方債の発行上限額を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億円までとするルール化に基づき、適切な起債管理に努め、数値の改善を図っていきます。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155575</xdr:rowOff>
    </xdr:to>
    <xdr:cxnSp macro="">
      <xdr:nvCxnSpPr>
        <xdr:cNvPr id="376" name="直線コネクタ 375"/>
        <xdr:cNvCxnSpPr/>
      </xdr:nvCxnSpPr>
      <xdr:spPr>
        <a:xfrm flipV="1">
          <a:off x="17018000" y="610023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7"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78" name="直線コネクタ 377"/>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79"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0" name="直線コネクタ 379"/>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39</xdr:row>
      <xdr:rowOff>37042</xdr:rowOff>
    </xdr:to>
    <xdr:cxnSp macro="">
      <xdr:nvCxnSpPr>
        <xdr:cNvPr id="381" name="直線コネクタ 380"/>
        <xdr:cNvCxnSpPr/>
      </xdr:nvCxnSpPr>
      <xdr:spPr>
        <a:xfrm flipV="1">
          <a:off x="16179800" y="6582833"/>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149877</xdr:rowOff>
    </xdr:from>
    <xdr:ext cx="762000" cy="259045"/>
    <xdr:sp macro="" textlink="">
      <xdr:nvSpPr>
        <xdr:cNvPr id="382" name="公債費負担の状況平均値テキスト"/>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3" name="フローチャート: 判断 382"/>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37042</xdr:rowOff>
    </xdr:from>
    <xdr:to>
      <xdr:col>77</xdr:col>
      <xdr:colOff>44450</xdr:colOff>
      <xdr:row>40</xdr:row>
      <xdr:rowOff>66675</xdr:rowOff>
    </xdr:to>
    <xdr:cxnSp macro="">
      <xdr:nvCxnSpPr>
        <xdr:cNvPr id="384" name="直線コネクタ 383"/>
        <xdr:cNvCxnSpPr/>
      </xdr:nvCxnSpPr>
      <xdr:spPr>
        <a:xfrm flipV="1">
          <a:off x="15290800" y="672359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5" name="フローチャート: 判断 384"/>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6" name="テキスト ボックス 385"/>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66675</xdr:rowOff>
    </xdr:from>
    <xdr:to>
      <xdr:col>72</xdr:col>
      <xdr:colOff>203200</xdr:colOff>
      <xdr:row>42</xdr:row>
      <xdr:rowOff>25400</xdr:rowOff>
    </xdr:to>
    <xdr:cxnSp macro="">
      <xdr:nvCxnSpPr>
        <xdr:cNvPr id="387" name="直線コネクタ 386"/>
        <xdr:cNvCxnSpPr/>
      </xdr:nvCxnSpPr>
      <xdr:spPr>
        <a:xfrm flipV="1">
          <a:off x="14401800" y="692467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8" name="フローチャート: 判断 387"/>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89" name="テキスト ボックス 388"/>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43</xdr:row>
      <xdr:rowOff>95250</xdr:rowOff>
    </xdr:to>
    <xdr:cxnSp macro="">
      <xdr:nvCxnSpPr>
        <xdr:cNvPr id="390" name="直線コネクタ 389"/>
        <xdr:cNvCxnSpPr/>
      </xdr:nvCxnSpPr>
      <xdr:spPr>
        <a:xfrm flipV="1">
          <a:off x="13512800" y="722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91" name="フローチャート: 判断 390"/>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392" name="テキスト ボックス 391"/>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393" name="フローチャート: 判断 392"/>
        <xdr:cNvSpPr/>
      </xdr:nvSpPr>
      <xdr:spPr>
        <a:xfrm>
          <a:off x="13462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157285</xdr:rowOff>
    </xdr:from>
    <xdr:ext cx="762000" cy="259045"/>
    <xdr:sp macro="" textlink="">
      <xdr:nvSpPr>
        <xdr:cNvPr id="394" name="テキスト ボックス 393"/>
        <xdr:cNvSpPr txBox="1"/>
      </xdr:nvSpPr>
      <xdr:spPr>
        <a:xfrm>
          <a:off x="13131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0" name="楕円 399"/>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1"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157692</xdr:rowOff>
    </xdr:from>
    <xdr:to>
      <xdr:col>77</xdr:col>
      <xdr:colOff>95250</xdr:colOff>
      <xdr:row>39</xdr:row>
      <xdr:rowOff>87842</xdr:rowOff>
    </xdr:to>
    <xdr:sp macro="" textlink="">
      <xdr:nvSpPr>
        <xdr:cNvPr id="402" name="楕円 401"/>
        <xdr:cNvSpPr/>
      </xdr:nvSpPr>
      <xdr:spPr>
        <a:xfrm>
          <a:off x="16129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98019</xdr:rowOff>
    </xdr:from>
    <xdr:ext cx="736600" cy="259045"/>
    <xdr:sp macro="" textlink="">
      <xdr:nvSpPr>
        <xdr:cNvPr id="403" name="テキスト ボックス 402"/>
        <xdr:cNvSpPr txBox="1"/>
      </xdr:nvSpPr>
      <xdr:spPr>
        <a:xfrm>
          <a:off x="15798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15875</xdr:rowOff>
    </xdr:from>
    <xdr:to>
      <xdr:col>73</xdr:col>
      <xdr:colOff>44450</xdr:colOff>
      <xdr:row>40</xdr:row>
      <xdr:rowOff>117475</xdr:rowOff>
    </xdr:to>
    <xdr:sp macro="" textlink="">
      <xdr:nvSpPr>
        <xdr:cNvPr id="404" name="楕円 403"/>
        <xdr:cNvSpPr/>
      </xdr:nvSpPr>
      <xdr:spPr>
        <a:xfrm>
          <a:off x="15240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405" name="テキスト ボックス 404"/>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7" name="テキスト ボックス 406"/>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8" name="楕円 407"/>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9" name="テキスト ボックス 408"/>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また、職員定数の適正化による退職手当支給に係る将来負担額が減少するとともに、将来負担額に充当可能な財源については、総務大臣の定める基準財政需要額算入見込額が減少した一方で、基金への積立を行ったことなど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％となりました。表示上は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年度以降「－％」となっています。今後も、地方債の発行など、将来負担となる経費の必要性を十分精査し、毎年度の発行上限額を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億円までとするルール化などにより、数値の維持を図っていきます。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276,786
268,263
14.67
93,887,628
89,055,714
4,831,914
63,457,279
16,692,507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％で、類似団体の平均を上回っています。退職手当及び給料の減などにより、前年度に比べ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ポイントの減となりましたが、類似団体と比較すると、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歳以上の職員構成が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ポイント上回っており、人件費の負担に大きな影響を与えています。</a:t>
          </a:r>
        </a:p>
        <a:p>
          <a:r>
            <a:rPr kumimoji="1" lang="ja-JP" altLang="en-US" sz="1300">
              <a:latin typeface="ＭＳ Ｐゴシック" panose="020B0600070205080204" pitchFamily="50" charset="-128"/>
              <a:ea typeface="ＭＳ Ｐゴシック" panose="020B0600070205080204" pitchFamily="50" charset="-128"/>
            </a:rPr>
            <a:t>経常的経費の抑制の観点から、更なる職員数の適正化を進めていきます。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60325</xdr:rowOff>
    </xdr:from>
    <xdr:to>
      <xdr:col>24</xdr:col>
      <xdr:colOff>25400</xdr:colOff>
      <xdr:row>40</xdr:row>
      <xdr:rowOff>88900</xdr:rowOff>
    </xdr:to>
    <xdr:cxnSp macro="">
      <xdr:nvCxnSpPr>
        <xdr:cNvPr id="65" name="直線コネクタ 64"/>
        <xdr:cNvCxnSpPr/>
      </xdr:nvCxnSpPr>
      <xdr:spPr>
        <a:xfrm flipV="1">
          <a:off x="4826000" y="571817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6"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7" name="直線コネクタ 66"/>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146702</xdr:rowOff>
    </xdr:from>
    <xdr:ext cx="762000" cy="259045"/>
    <xdr:sp macro="" textlink="">
      <xdr:nvSpPr>
        <xdr:cNvPr id="68" name="人件費最大値テキスト"/>
        <xdr:cNvSpPr txBox="1"/>
      </xdr:nvSpPr>
      <xdr:spPr>
        <a:xfrm>
          <a:off x="4914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60325</xdr:rowOff>
    </xdr:from>
    <xdr:to>
      <xdr:col>24</xdr:col>
      <xdr:colOff>114300</xdr:colOff>
      <xdr:row>33</xdr:row>
      <xdr:rowOff>60325</xdr:rowOff>
    </xdr:to>
    <xdr:cxnSp macro="">
      <xdr:nvCxnSpPr>
        <xdr:cNvPr id="69" name="直線コネクタ 68"/>
        <xdr:cNvCxnSpPr/>
      </xdr:nvCxnSpPr>
      <xdr:spPr>
        <a:xfrm>
          <a:off x="4737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127000</xdr:rowOff>
    </xdr:from>
    <xdr:to>
      <xdr:col>24</xdr:col>
      <xdr:colOff>25400</xdr:colOff>
      <xdr:row>40</xdr:row>
      <xdr:rowOff>117475</xdr:rowOff>
    </xdr:to>
    <xdr:cxnSp macro="">
      <xdr:nvCxnSpPr>
        <xdr:cNvPr id="70" name="直線コネクタ 69"/>
        <xdr:cNvCxnSpPr/>
      </xdr:nvCxnSpPr>
      <xdr:spPr>
        <a:xfrm flipV="1">
          <a:off x="3987800" y="681355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149877</xdr:rowOff>
    </xdr:from>
    <xdr:ext cx="762000" cy="259045"/>
    <xdr:sp macro="" textlink="">
      <xdr:nvSpPr>
        <xdr:cNvPr id="71" name="人件費平均値テキスト"/>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72" name="フローチャート: 判断 71"/>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146050</xdr:rowOff>
    </xdr:from>
    <xdr:to>
      <xdr:col>19</xdr:col>
      <xdr:colOff>187325</xdr:colOff>
      <xdr:row>40</xdr:row>
      <xdr:rowOff>117475</xdr:rowOff>
    </xdr:to>
    <xdr:cxnSp macro="">
      <xdr:nvCxnSpPr>
        <xdr:cNvPr id="73" name="直線コネクタ 72"/>
        <xdr:cNvCxnSpPr/>
      </xdr:nvCxnSpPr>
      <xdr:spPr>
        <a:xfrm>
          <a:off x="3098800" y="666115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142875</xdr:rowOff>
    </xdr:from>
    <xdr:to>
      <xdr:col>20</xdr:col>
      <xdr:colOff>38100</xdr:colOff>
      <xdr:row>37</xdr:row>
      <xdr:rowOff>73025</xdr:rowOff>
    </xdr:to>
    <xdr:sp macro="" textlink="">
      <xdr:nvSpPr>
        <xdr:cNvPr id="74" name="フローチャート: 判断 73"/>
        <xdr:cNvSpPr/>
      </xdr:nvSpPr>
      <xdr:spPr>
        <a:xfrm>
          <a:off x="393700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83202</xdr:rowOff>
    </xdr:from>
    <xdr:ext cx="736600" cy="259045"/>
    <xdr:sp macro="" textlink="">
      <xdr:nvSpPr>
        <xdr:cNvPr id="75" name="テキスト ボックス 74"/>
        <xdr:cNvSpPr txBox="1"/>
      </xdr:nvSpPr>
      <xdr:spPr>
        <a:xfrm>
          <a:off x="3606800" y="6083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146050</xdr:rowOff>
    </xdr:from>
    <xdr:to>
      <xdr:col>15</xdr:col>
      <xdr:colOff>98425</xdr:colOff>
      <xdr:row>39</xdr:row>
      <xdr:rowOff>146050</xdr:rowOff>
    </xdr:to>
    <xdr:cxnSp macro="">
      <xdr:nvCxnSpPr>
        <xdr:cNvPr id="76" name="直線コネクタ 75"/>
        <xdr:cNvCxnSpPr/>
      </xdr:nvCxnSpPr>
      <xdr:spPr>
        <a:xfrm flipV="1">
          <a:off x="2209800" y="6661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95250</xdr:rowOff>
    </xdr:from>
    <xdr:to>
      <xdr:col>15</xdr:col>
      <xdr:colOff>149225</xdr:colOff>
      <xdr:row>37</xdr:row>
      <xdr:rowOff>25400</xdr:rowOff>
    </xdr:to>
    <xdr:sp macro="" textlink="">
      <xdr:nvSpPr>
        <xdr:cNvPr id="77" name="フローチャート: 判断 76"/>
        <xdr:cNvSpPr/>
      </xdr:nvSpPr>
      <xdr:spPr>
        <a:xfrm>
          <a:off x="3048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35577</xdr:rowOff>
    </xdr:from>
    <xdr:ext cx="762000" cy="259045"/>
    <xdr:sp macro="" textlink="">
      <xdr:nvSpPr>
        <xdr:cNvPr id="78" name="テキスト ボックス 77"/>
        <xdr:cNvSpPr txBox="1"/>
      </xdr:nvSpPr>
      <xdr:spPr>
        <a:xfrm>
          <a:off x="2717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146050</xdr:rowOff>
    </xdr:from>
    <xdr:to>
      <xdr:col>11</xdr:col>
      <xdr:colOff>9525</xdr:colOff>
      <xdr:row>41</xdr:row>
      <xdr:rowOff>50800</xdr:rowOff>
    </xdr:to>
    <xdr:cxnSp macro="">
      <xdr:nvCxnSpPr>
        <xdr:cNvPr id="79" name="直線コネクタ 78"/>
        <xdr:cNvCxnSpPr/>
      </xdr:nvCxnSpPr>
      <xdr:spPr>
        <a:xfrm flipV="1">
          <a:off x="1320800" y="68326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76200</xdr:rowOff>
    </xdr:from>
    <xdr:to>
      <xdr:col>11</xdr:col>
      <xdr:colOff>60325</xdr:colOff>
      <xdr:row>38</xdr:row>
      <xdr:rowOff>6350</xdr:rowOff>
    </xdr:to>
    <xdr:sp macro="" textlink="">
      <xdr:nvSpPr>
        <xdr:cNvPr id="80" name="フローチャート: 判断 79"/>
        <xdr:cNvSpPr/>
      </xdr:nvSpPr>
      <xdr:spPr>
        <a:xfrm>
          <a:off x="2159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16527</xdr:rowOff>
    </xdr:from>
    <xdr:ext cx="762000" cy="259045"/>
    <xdr:sp macro="" textlink="">
      <xdr:nvSpPr>
        <xdr:cNvPr id="81" name="テキスト ボックス 80"/>
        <xdr:cNvSpPr txBox="1"/>
      </xdr:nvSpPr>
      <xdr:spPr>
        <a:xfrm>
          <a:off x="1828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28575</xdr:rowOff>
    </xdr:from>
    <xdr:to>
      <xdr:col>6</xdr:col>
      <xdr:colOff>171450</xdr:colOff>
      <xdr:row>38</xdr:row>
      <xdr:rowOff>130175</xdr:rowOff>
    </xdr:to>
    <xdr:sp macro="" textlink="">
      <xdr:nvSpPr>
        <xdr:cNvPr id="82" name="フローチャート: 判断 81"/>
        <xdr:cNvSpPr/>
      </xdr:nvSpPr>
      <xdr:spPr>
        <a:xfrm>
          <a:off x="1270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140352</xdr:rowOff>
    </xdr:from>
    <xdr:ext cx="762000" cy="259045"/>
    <xdr:sp macro="" textlink="">
      <xdr:nvSpPr>
        <xdr:cNvPr id="83" name="テキスト ボックス 82"/>
        <xdr:cNvSpPr txBox="1"/>
      </xdr:nvSpPr>
      <xdr:spPr>
        <a:xfrm>
          <a:off x="939800" y="63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76200</xdr:rowOff>
    </xdr:from>
    <xdr:to>
      <xdr:col>24</xdr:col>
      <xdr:colOff>76200</xdr:colOff>
      <xdr:row>40</xdr:row>
      <xdr:rowOff>6350</xdr:rowOff>
    </xdr:to>
    <xdr:sp macro="" textlink="">
      <xdr:nvSpPr>
        <xdr:cNvPr id="89" name="楕円 88"/>
        <xdr:cNvSpPr/>
      </xdr:nvSpPr>
      <xdr:spPr>
        <a:xfrm>
          <a:off x="47752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48277</xdr:rowOff>
    </xdr:from>
    <xdr:ext cx="762000" cy="259045"/>
    <xdr:sp macro="" textlink="">
      <xdr:nvSpPr>
        <xdr:cNvPr id="90" name="人件費該当値テキスト"/>
        <xdr:cNvSpPr txBox="1"/>
      </xdr:nvSpPr>
      <xdr:spPr>
        <a:xfrm>
          <a:off x="49149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66675</xdr:rowOff>
    </xdr:from>
    <xdr:to>
      <xdr:col>20</xdr:col>
      <xdr:colOff>38100</xdr:colOff>
      <xdr:row>40</xdr:row>
      <xdr:rowOff>168275</xdr:rowOff>
    </xdr:to>
    <xdr:sp macro="" textlink="">
      <xdr:nvSpPr>
        <xdr:cNvPr id="91" name="楕円 90"/>
        <xdr:cNvSpPr/>
      </xdr:nvSpPr>
      <xdr:spPr>
        <a:xfrm>
          <a:off x="39370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153052</xdr:rowOff>
    </xdr:from>
    <xdr:ext cx="736600" cy="259045"/>
    <xdr:sp macro="" textlink="">
      <xdr:nvSpPr>
        <xdr:cNvPr id="92" name="テキスト ボックス 91"/>
        <xdr:cNvSpPr txBox="1"/>
      </xdr:nvSpPr>
      <xdr:spPr>
        <a:xfrm>
          <a:off x="3606800" y="7011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95250</xdr:rowOff>
    </xdr:from>
    <xdr:to>
      <xdr:col>15</xdr:col>
      <xdr:colOff>149225</xdr:colOff>
      <xdr:row>39</xdr:row>
      <xdr:rowOff>25400</xdr:rowOff>
    </xdr:to>
    <xdr:sp macro="" textlink="">
      <xdr:nvSpPr>
        <xdr:cNvPr id="93" name="楕円 92"/>
        <xdr:cNvSpPr/>
      </xdr:nvSpPr>
      <xdr:spPr>
        <a:xfrm>
          <a:off x="3048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10177</xdr:rowOff>
    </xdr:from>
    <xdr:ext cx="762000" cy="259045"/>
    <xdr:sp macro="" textlink="">
      <xdr:nvSpPr>
        <xdr:cNvPr id="94" name="テキスト ボックス 93"/>
        <xdr:cNvSpPr txBox="1"/>
      </xdr:nvSpPr>
      <xdr:spPr>
        <a:xfrm>
          <a:off x="2717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95250</xdr:rowOff>
    </xdr:from>
    <xdr:to>
      <xdr:col>11</xdr:col>
      <xdr:colOff>60325</xdr:colOff>
      <xdr:row>40</xdr:row>
      <xdr:rowOff>25400</xdr:rowOff>
    </xdr:to>
    <xdr:sp macro="" textlink="">
      <xdr:nvSpPr>
        <xdr:cNvPr id="95" name="楕円 94"/>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96" name="テキスト ボックス 95"/>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0</xdr:rowOff>
    </xdr:from>
    <xdr:to>
      <xdr:col>6</xdr:col>
      <xdr:colOff>171450</xdr:colOff>
      <xdr:row>41</xdr:row>
      <xdr:rowOff>101600</xdr:rowOff>
    </xdr:to>
    <xdr:sp macro="" textlink="">
      <xdr:nvSpPr>
        <xdr:cNvPr id="97" name="楕円 96"/>
        <xdr:cNvSpPr/>
      </xdr:nvSpPr>
      <xdr:spPr>
        <a:xfrm>
          <a:off x="1270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86377</xdr:rowOff>
    </xdr:from>
    <xdr:ext cx="762000" cy="259045"/>
    <xdr:sp macro="" textlink="">
      <xdr:nvSpPr>
        <xdr:cNvPr id="98" name="テキスト ボックス 97"/>
        <xdr:cNvSpPr txBox="1"/>
      </xdr:nvSpPr>
      <xdr:spPr>
        <a:xfrm>
          <a:off x="9398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％で、類似団体の平均レベルとなっています。がん検診経費や学童保育クラブ委託化に伴う増などにより、前年度比で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千万円余の増となりました。歳入経常一般財源が増となりましたが、経常収支比率は前年度に比べ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ポイントの増となりました。今後も事業内容の精査や実施方法の工夫を徹底し、可能な限り歳出削減を図っていきます。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78014</xdr:rowOff>
    </xdr:to>
    <xdr:cxnSp macro="">
      <xdr:nvCxnSpPr>
        <xdr:cNvPr id="128" name="直線コネクタ 127"/>
        <xdr:cNvCxnSpPr/>
      </xdr:nvCxnSpPr>
      <xdr:spPr>
        <a:xfrm flipV="1">
          <a:off x="16510000" y="22497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50091</xdr:rowOff>
    </xdr:from>
    <xdr:ext cx="762000" cy="259045"/>
    <xdr:sp macro="" textlink="">
      <xdr:nvSpPr>
        <xdr:cNvPr id="129" name="物件費最小値テキスト"/>
        <xdr:cNvSpPr txBox="1"/>
      </xdr:nvSpPr>
      <xdr:spPr>
        <a:xfrm>
          <a:off x="16598900" y="38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78014</xdr:rowOff>
    </xdr:from>
    <xdr:to>
      <xdr:col>82</xdr:col>
      <xdr:colOff>196850</xdr:colOff>
      <xdr:row>22</xdr:row>
      <xdr:rowOff>78014</xdr:rowOff>
    </xdr:to>
    <xdr:cxnSp macro="">
      <xdr:nvCxnSpPr>
        <xdr:cNvPr id="130" name="直線コネクタ 129"/>
        <xdr:cNvCxnSpPr/>
      </xdr:nvCxnSpPr>
      <xdr:spPr>
        <a:xfrm>
          <a:off x="16421100" y="384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31"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32" name="直線コネクタ 131"/>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29029</xdr:rowOff>
    </xdr:to>
    <xdr:cxnSp macro="">
      <xdr:nvCxnSpPr>
        <xdr:cNvPr id="133" name="直線コネクタ 132"/>
        <xdr:cNvCxnSpPr/>
      </xdr:nvCxnSpPr>
      <xdr:spPr>
        <a:xfrm>
          <a:off x="15671800" y="27559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138084</xdr:rowOff>
    </xdr:from>
    <xdr:ext cx="762000" cy="259045"/>
    <xdr:sp macro="" textlink="">
      <xdr:nvSpPr>
        <xdr:cNvPr id="134" name="物件費平均値テキスト"/>
        <xdr:cNvSpPr txBox="1"/>
      </xdr:nvSpPr>
      <xdr:spPr>
        <a:xfrm>
          <a:off x="16598900" y="270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5" name="フローチャート: 判断 134"/>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16</xdr:row>
      <xdr:rowOff>12700</xdr:rowOff>
    </xdr:to>
    <xdr:cxnSp macro="">
      <xdr:nvCxnSpPr>
        <xdr:cNvPr id="136" name="直線コネクタ 135"/>
        <xdr:cNvCxnSpPr/>
      </xdr:nvCxnSpPr>
      <xdr:spPr>
        <a:xfrm>
          <a:off x="14782800" y="2527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149679</xdr:rowOff>
    </xdr:from>
    <xdr:to>
      <xdr:col>78</xdr:col>
      <xdr:colOff>120650</xdr:colOff>
      <xdr:row>16</xdr:row>
      <xdr:rowOff>79829</xdr:rowOff>
    </xdr:to>
    <xdr:sp macro="" textlink="">
      <xdr:nvSpPr>
        <xdr:cNvPr id="137" name="フローチャート: 判断 136"/>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64606</xdr:rowOff>
    </xdr:from>
    <xdr:ext cx="736600" cy="259045"/>
    <xdr:sp macro="" textlink="">
      <xdr:nvSpPr>
        <xdr:cNvPr id="138" name="テキスト ボックス 137"/>
        <xdr:cNvSpPr txBox="1"/>
      </xdr:nvSpPr>
      <xdr:spPr>
        <a:xfrm>
          <a:off x="15290800" y="280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4536</xdr:rowOff>
    </xdr:to>
    <xdr:cxnSp macro="">
      <xdr:nvCxnSpPr>
        <xdr:cNvPr id="139" name="直線コネクタ 138"/>
        <xdr:cNvCxnSpPr/>
      </xdr:nvCxnSpPr>
      <xdr:spPr>
        <a:xfrm flipV="1">
          <a:off x="13893800" y="25273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51707</xdr:rowOff>
    </xdr:from>
    <xdr:to>
      <xdr:col>74</xdr:col>
      <xdr:colOff>31750</xdr:colOff>
      <xdr:row>15</xdr:row>
      <xdr:rowOff>153307</xdr:rowOff>
    </xdr:to>
    <xdr:sp macro="" textlink="">
      <xdr:nvSpPr>
        <xdr:cNvPr id="140" name="フローチャート: 判断 139"/>
        <xdr:cNvSpPr/>
      </xdr:nvSpPr>
      <xdr:spPr>
        <a:xfrm>
          <a:off x="14732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138084</xdr:rowOff>
    </xdr:from>
    <xdr:ext cx="762000" cy="259045"/>
    <xdr:sp macro="" textlink="">
      <xdr:nvSpPr>
        <xdr:cNvPr id="141" name="テキスト ボックス 140"/>
        <xdr:cNvSpPr txBox="1"/>
      </xdr:nvSpPr>
      <xdr:spPr>
        <a:xfrm>
          <a:off x="144018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4536</xdr:rowOff>
    </xdr:from>
    <xdr:to>
      <xdr:col>69</xdr:col>
      <xdr:colOff>92075</xdr:colOff>
      <xdr:row>15</xdr:row>
      <xdr:rowOff>102507</xdr:rowOff>
    </xdr:to>
    <xdr:cxnSp macro="">
      <xdr:nvCxnSpPr>
        <xdr:cNvPr id="142" name="直線コネクタ 141"/>
        <xdr:cNvCxnSpPr/>
      </xdr:nvCxnSpPr>
      <xdr:spPr>
        <a:xfrm flipV="1">
          <a:off x="13004800" y="25762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117021</xdr:rowOff>
    </xdr:from>
    <xdr:to>
      <xdr:col>69</xdr:col>
      <xdr:colOff>142875</xdr:colOff>
      <xdr:row>16</xdr:row>
      <xdr:rowOff>47171</xdr:rowOff>
    </xdr:to>
    <xdr:sp macro="" textlink="">
      <xdr:nvSpPr>
        <xdr:cNvPr id="143" name="フローチャート: 判断 142"/>
        <xdr:cNvSpPr/>
      </xdr:nvSpPr>
      <xdr:spPr>
        <a:xfrm>
          <a:off x="13843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31948</xdr:rowOff>
    </xdr:from>
    <xdr:ext cx="762000" cy="259045"/>
    <xdr:sp macro="" textlink="">
      <xdr:nvSpPr>
        <xdr:cNvPr id="144" name="テキスト ボックス 143"/>
        <xdr:cNvSpPr txBox="1"/>
      </xdr:nvSpPr>
      <xdr:spPr>
        <a:xfrm>
          <a:off x="135128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117021</xdr:rowOff>
    </xdr:from>
    <xdr:to>
      <xdr:col>65</xdr:col>
      <xdr:colOff>53975</xdr:colOff>
      <xdr:row>16</xdr:row>
      <xdr:rowOff>47171</xdr:rowOff>
    </xdr:to>
    <xdr:sp macro="" textlink="">
      <xdr:nvSpPr>
        <xdr:cNvPr id="145" name="フローチャート: 判断 144"/>
        <xdr:cNvSpPr/>
      </xdr:nvSpPr>
      <xdr:spPr>
        <a:xfrm>
          <a:off x="12954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31948</xdr:rowOff>
    </xdr:from>
    <xdr:ext cx="762000" cy="259045"/>
    <xdr:sp macro="" textlink="">
      <xdr:nvSpPr>
        <xdr:cNvPr id="146" name="テキスト ボックス 145"/>
        <xdr:cNvSpPr txBox="1"/>
      </xdr:nvSpPr>
      <xdr:spPr>
        <a:xfrm>
          <a:off x="126238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149679</xdr:rowOff>
    </xdr:from>
    <xdr:to>
      <xdr:col>82</xdr:col>
      <xdr:colOff>158750</xdr:colOff>
      <xdr:row>16</xdr:row>
      <xdr:rowOff>79829</xdr:rowOff>
    </xdr:to>
    <xdr:sp macro="" textlink="">
      <xdr:nvSpPr>
        <xdr:cNvPr id="152" name="楕円 151"/>
        <xdr:cNvSpPr/>
      </xdr:nvSpPr>
      <xdr:spPr>
        <a:xfrm>
          <a:off x="164592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166206</xdr:rowOff>
    </xdr:from>
    <xdr:ext cx="762000" cy="259045"/>
    <xdr:sp macro="" textlink="">
      <xdr:nvSpPr>
        <xdr:cNvPr id="153" name="物件費該当値テキスト"/>
        <xdr:cNvSpPr txBox="1"/>
      </xdr:nvSpPr>
      <xdr:spPr>
        <a:xfrm>
          <a:off x="16598900" y="25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4" name="楕円 153"/>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5" name="テキスト ボックス 154"/>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6" name="楕円 155"/>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7" name="テキスト ボックス 156"/>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125186</xdr:rowOff>
    </xdr:from>
    <xdr:to>
      <xdr:col>69</xdr:col>
      <xdr:colOff>142875</xdr:colOff>
      <xdr:row>15</xdr:row>
      <xdr:rowOff>55336</xdr:rowOff>
    </xdr:to>
    <xdr:sp macro="" textlink="">
      <xdr:nvSpPr>
        <xdr:cNvPr id="158" name="楕円 157"/>
        <xdr:cNvSpPr/>
      </xdr:nvSpPr>
      <xdr:spPr>
        <a:xfrm>
          <a:off x="13843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65513</xdr:rowOff>
    </xdr:from>
    <xdr:ext cx="762000" cy="259045"/>
    <xdr:sp macro="" textlink="">
      <xdr:nvSpPr>
        <xdr:cNvPr id="159" name="テキスト ボックス 158"/>
        <xdr:cNvSpPr txBox="1"/>
      </xdr:nvSpPr>
      <xdr:spPr>
        <a:xfrm>
          <a:off x="13512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51707</xdr:rowOff>
    </xdr:from>
    <xdr:to>
      <xdr:col>65</xdr:col>
      <xdr:colOff>53975</xdr:colOff>
      <xdr:row>15</xdr:row>
      <xdr:rowOff>153307</xdr:rowOff>
    </xdr:to>
    <xdr:sp macro="" textlink="">
      <xdr:nvSpPr>
        <xdr:cNvPr id="160" name="楕円 159"/>
        <xdr:cNvSpPr/>
      </xdr:nvSpPr>
      <xdr:spPr>
        <a:xfrm>
          <a:off x="12954000" y="26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163484</xdr:rowOff>
    </xdr:from>
    <xdr:ext cx="762000" cy="259045"/>
    <xdr:sp macro="" textlink="">
      <xdr:nvSpPr>
        <xdr:cNvPr id="161" name="テキスト ボックス 160"/>
        <xdr:cNvSpPr txBox="1"/>
      </xdr:nvSpPr>
      <xdr:spPr>
        <a:xfrm>
          <a:off x="12623800" y="2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％で、類似団体の平均を下回っていますが、私立保育所への保育委託経費や障害者福祉施設運営費の増などにより、前年度比で</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余の増となりました。今後も保育施設整備に伴う運営経費や障害福祉サービス等による社会福祉費の増加が見込まれますので、生活困難・要支援者へのセーフティネット施策の充実などによる保護費の抑制などに取り組んでいきます。</a:t>
          </a: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6" name="直線コネクタ 17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7" name="テキスト ボックス 17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8" name="直線コネクタ 17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9" name="テキスト ボックス 17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80" name="直線コネクタ 17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81" name="テキスト ボックス 18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2" name="直線コネクタ 18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3" name="テキスト ボックス 18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113284</xdr:rowOff>
    </xdr:from>
    <xdr:to>
      <xdr:col>24</xdr:col>
      <xdr:colOff>25400</xdr:colOff>
      <xdr:row>60</xdr:row>
      <xdr:rowOff>122428</xdr:rowOff>
    </xdr:to>
    <xdr:cxnSp macro="">
      <xdr:nvCxnSpPr>
        <xdr:cNvPr id="187" name="直線コネクタ 186"/>
        <xdr:cNvCxnSpPr/>
      </xdr:nvCxnSpPr>
      <xdr:spPr>
        <a:xfrm flipV="1">
          <a:off x="4826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94505</xdr:rowOff>
    </xdr:from>
    <xdr:ext cx="762000" cy="259045"/>
    <xdr:sp macro="" textlink="">
      <xdr:nvSpPr>
        <xdr:cNvPr id="188" name="扶助費最小値テキスト"/>
        <xdr:cNvSpPr txBox="1"/>
      </xdr:nvSpPr>
      <xdr:spPr>
        <a:xfrm>
          <a:off x="4914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122428</xdr:rowOff>
    </xdr:from>
    <xdr:to>
      <xdr:col>24</xdr:col>
      <xdr:colOff>114300</xdr:colOff>
      <xdr:row>60</xdr:row>
      <xdr:rowOff>122428</xdr:rowOff>
    </xdr:to>
    <xdr:cxnSp macro="">
      <xdr:nvCxnSpPr>
        <xdr:cNvPr id="189" name="直線コネクタ 188"/>
        <xdr:cNvCxnSpPr/>
      </xdr:nvCxnSpPr>
      <xdr:spPr>
        <a:xfrm>
          <a:off x="4737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28211</xdr:rowOff>
    </xdr:from>
    <xdr:ext cx="762000" cy="259045"/>
    <xdr:sp macro="" textlink="">
      <xdr:nvSpPr>
        <xdr:cNvPr id="190" name="扶助費最大値テキスト"/>
        <xdr:cNvSpPr txBox="1"/>
      </xdr:nvSpPr>
      <xdr:spPr>
        <a:xfrm>
          <a:off x="4914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113284</xdr:rowOff>
    </xdr:from>
    <xdr:to>
      <xdr:col>24</xdr:col>
      <xdr:colOff>114300</xdr:colOff>
      <xdr:row>52</xdr:row>
      <xdr:rowOff>113284</xdr:rowOff>
    </xdr:to>
    <xdr:cxnSp macro="">
      <xdr:nvCxnSpPr>
        <xdr:cNvPr id="191" name="直線コネクタ 190"/>
        <xdr:cNvCxnSpPr/>
      </xdr:nvCxnSpPr>
      <xdr:spPr>
        <a:xfrm>
          <a:off x="4737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30988</xdr:rowOff>
    </xdr:from>
    <xdr:to>
      <xdr:col>24</xdr:col>
      <xdr:colOff>25400</xdr:colOff>
      <xdr:row>56</xdr:row>
      <xdr:rowOff>131572</xdr:rowOff>
    </xdr:to>
    <xdr:cxnSp macro="">
      <xdr:nvCxnSpPr>
        <xdr:cNvPr id="192" name="直線コネクタ 191"/>
        <xdr:cNvCxnSpPr/>
      </xdr:nvCxnSpPr>
      <xdr:spPr>
        <a:xfrm>
          <a:off x="3987800" y="963218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2557</xdr:rowOff>
    </xdr:from>
    <xdr:ext cx="762000" cy="259045"/>
    <xdr:sp macro="" textlink="">
      <xdr:nvSpPr>
        <xdr:cNvPr id="193" name="扶助費平均値テキスト"/>
        <xdr:cNvSpPr txBox="1"/>
      </xdr:nvSpPr>
      <xdr:spPr>
        <a:xfrm>
          <a:off x="4914900" y="994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194" name="フローチャート: 判断 193"/>
        <xdr:cNvSpPr/>
      </xdr:nvSpPr>
      <xdr:spPr>
        <a:xfrm>
          <a:off x="4775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37846</xdr:rowOff>
    </xdr:from>
    <xdr:to>
      <xdr:col>19</xdr:col>
      <xdr:colOff>187325</xdr:colOff>
      <xdr:row>56</xdr:row>
      <xdr:rowOff>30988</xdr:rowOff>
    </xdr:to>
    <xdr:cxnSp macro="">
      <xdr:nvCxnSpPr>
        <xdr:cNvPr id="195" name="直線コネクタ 194"/>
        <xdr:cNvCxnSpPr/>
      </xdr:nvCxnSpPr>
      <xdr:spPr>
        <a:xfrm>
          <a:off x="3098800" y="946759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110490</xdr:rowOff>
    </xdr:from>
    <xdr:to>
      <xdr:col>20</xdr:col>
      <xdr:colOff>38100</xdr:colOff>
      <xdr:row>58</xdr:row>
      <xdr:rowOff>40640</xdr:rowOff>
    </xdr:to>
    <xdr:sp macro="" textlink="">
      <xdr:nvSpPr>
        <xdr:cNvPr id="196" name="フローチャート: 判断 195"/>
        <xdr:cNvSpPr/>
      </xdr:nvSpPr>
      <xdr:spPr>
        <a:xfrm>
          <a:off x="3937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25417</xdr:rowOff>
    </xdr:from>
    <xdr:ext cx="736600" cy="259045"/>
    <xdr:sp macro="" textlink="">
      <xdr:nvSpPr>
        <xdr:cNvPr id="197" name="テキスト ボックス 196"/>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99568</xdr:rowOff>
    </xdr:from>
    <xdr:to>
      <xdr:col>15</xdr:col>
      <xdr:colOff>98425</xdr:colOff>
      <xdr:row>55</xdr:row>
      <xdr:rowOff>37846</xdr:rowOff>
    </xdr:to>
    <xdr:cxnSp macro="">
      <xdr:nvCxnSpPr>
        <xdr:cNvPr id="198" name="直線コネクタ 197"/>
        <xdr:cNvCxnSpPr/>
      </xdr:nvCxnSpPr>
      <xdr:spPr>
        <a:xfrm>
          <a:off x="2209800" y="9357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46482</xdr:rowOff>
    </xdr:from>
    <xdr:to>
      <xdr:col>15</xdr:col>
      <xdr:colOff>149225</xdr:colOff>
      <xdr:row>57</xdr:row>
      <xdr:rowOff>148082</xdr:rowOff>
    </xdr:to>
    <xdr:sp macro="" textlink="">
      <xdr:nvSpPr>
        <xdr:cNvPr id="199" name="フローチャート: 判断 198"/>
        <xdr:cNvSpPr/>
      </xdr:nvSpPr>
      <xdr:spPr>
        <a:xfrm>
          <a:off x="3048000" y="98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132859</xdr:rowOff>
    </xdr:from>
    <xdr:ext cx="762000" cy="259045"/>
    <xdr:sp macro="" textlink="">
      <xdr:nvSpPr>
        <xdr:cNvPr id="200" name="テキスト ボックス 199"/>
        <xdr:cNvSpPr txBox="1"/>
      </xdr:nvSpPr>
      <xdr:spPr>
        <a:xfrm>
          <a:off x="2717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90424</xdr:rowOff>
    </xdr:from>
    <xdr:to>
      <xdr:col>11</xdr:col>
      <xdr:colOff>9525</xdr:colOff>
      <xdr:row>54</xdr:row>
      <xdr:rowOff>99568</xdr:rowOff>
    </xdr:to>
    <xdr:cxnSp macro="">
      <xdr:nvCxnSpPr>
        <xdr:cNvPr id="201" name="直線コネクタ 200"/>
        <xdr:cNvCxnSpPr/>
      </xdr:nvCxnSpPr>
      <xdr:spPr>
        <a:xfrm>
          <a:off x="1320800" y="9348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202" name="フローチャート: 判断 201"/>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03" name="テキスト ボックス 202"/>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4" name="フローチャート: 判断 203"/>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5" name="テキスト ボックス 204"/>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80772</xdr:rowOff>
    </xdr:from>
    <xdr:to>
      <xdr:col>24</xdr:col>
      <xdr:colOff>76200</xdr:colOff>
      <xdr:row>57</xdr:row>
      <xdr:rowOff>10922</xdr:rowOff>
    </xdr:to>
    <xdr:sp macro="" textlink="">
      <xdr:nvSpPr>
        <xdr:cNvPr id="211" name="楕円 210"/>
        <xdr:cNvSpPr/>
      </xdr:nvSpPr>
      <xdr:spPr>
        <a:xfrm>
          <a:off x="4775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97299</xdr:rowOff>
    </xdr:from>
    <xdr:ext cx="762000" cy="259045"/>
    <xdr:sp macro="" textlink="">
      <xdr:nvSpPr>
        <xdr:cNvPr id="212" name="扶助費該当値テキスト"/>
        <xdr:cNvSpPr txBox="1"/>
      </xdr:nvSpPr>
      <xdr:spPr>
        <a:xfrm>
          <a:off x="4914900" y="952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151638</xdr:rowOff>
    </xdr:from>
    <xdr:to>
      <xdr:col>20</xdr:col>
      <xdr:colOff>38100</xdr:colOff>
      <xdr:row>56</xdr:row>
      <xdr:rowOff>81788</xdr:rowOff>
    </xdr:to>
    <xdr:sp macro="" textlink="">
      <xdr:nvSpPr>
        <xdr:cNvPr id="213" name="楕円 212"/>
        <xdr:cNvSpPr/>
      </xdr:nvSpPr>
      <xdr:spPr>
        <a:xfrm>
          <a:off x="3937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214" name="テキスト ボックス 213"/>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158496</xdr:rowOff>
    </xdr:from>
    <xdr:to>
      <xdr:col>15</xdr:col>
      <xdr:colOff>149225</xdr:colOff>
      <xdr:row>55</xdr:row>
      <xdr:rowOff>88646</xdr:rowOff>
    </xdr:to>
    <xdr:sp macro="" textlink="">
      <xdr:nvSpPr>
        <xdr:cNvPr id="215" name="楕円 214"/>
        <xdr:cNvSpPr/>
      </xdr:nvSpPr>
      <xdr:spPr>
        <a:xfrm>
          <a:off x="3048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98823</xdr:rowOff>
    </xdr:from>
    <xdr:ext cx="762000" cy="259045"/>
    <xdr:sp macro="" textlink="">
      <xdr:nvSpPr>
        <xdr:cNvPr id="216" name="テキスト ボックス 215"/>
        <xdr:cNvSpPr txBox="1"/>
      </xdr:nvSpPr>
      <xdr:spPr>
        <a:xfrm>
          <a:off x="2717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48768</xdr:rowOff>
    </xdr:from>
    <xdr:to>
      <xdr:col>11</xdr:col>
      <xdr:colOff>60325</xdr:colOff>
      <xdr:row>54</xdr:row>
      <xdr:rowOff>150368</xdr:rowOff>
    </xdr:to>
    <xdr:sp macro="" textlink="">
      <xdr:nvSpPr>
        <xdr:cNvPr id="217" name="楕円 216"/>
        <xdr:cNvSpPr/>
      </xdr:nvSpPr>
      <xdr:spPr>
        <a:xfrm>
          <a:off x="2159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160545</xdr:rowOff>
    </xdr:from>
    <xdr:ext cx="762000" cy="259045"/>
    <xdr:sp macro="" textlink="">
      <xdr:nvSpPr>
        <xdr:cNvPr id="218" name="テキスト ボックス 217"/>
        <xdr:cNvSpPr txBox="1"/>
      </xdr:nvSpPr>
      <xdr:spPr>
        <a:xfrm>
          <a:off x="1828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39624</xdr:rowOff>
    </xdr:from>
    <xdr:to>
      <xdr:col>6</xdr:col>
      <xdr:colOff>171450</xdr:colOff>
      <xdr:row>54</xdr:row>
      <xdr:rowOff>141224</xdr:rowOff>
    </xdr:to>
    <xdr:sp macro="" textlink="">
      <xdr:nvSpPr>
        <xdr:cNvPr id="219" name="楕円 218"/>
        <xdr:cNvSpPr/>
      </xdr:nvSpPr>
      <xdr:spPr>
        <a:xfrm>
          <a:off x="1270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151401</xdr:rowOff>
    </xdr:from>
    <xdr:ext cx="762000" cy="259045"/>
    <xdr:sp macro="" textlink="">
      <xdr:nvSpPr>
        <xdr:cNvPr id="220" name="テキスト ボックス 219"/>
        <xdr:cNvSpPr txBox="1"/>
      </xdr:nvSpPr>
      <xdr:spPr>
        <a:xfrm>
          <a:off x="939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％で、類似団体の平均を上回っています。繰出金の増などにより、前年度比で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千万円余の増となったため、前年度に比べ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ポイントの増となりました。主な増額要因である特別会計への繰出金については、国民健康保険料・介護保険料などの収入率向上に努めながら、繰出金負担の抑制を図っていきます。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61</xdr:row>
      <xdr:rowOff>1270</xdr:rowOff>
    </xdr:to>
    <xdr:cxnSp macro="">
      <xdr:nvCxnSpPr>
        <xdr:cNvPr id="246" name="直線コネクタ 245"/>
        <xdr:cNvCxnSpPr/>
      </xdr:nvCxnSpPr>
      <xdr:spPr>
        <a:xfrm flipV="1">
          <a:off x="16510000" y="90652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7"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8" name="直線コネクタ 247"/>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9"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50" name="直線コネクタ 249"/>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69850</xdr:rowOff>
    </xdr:to>
    <xdr:cxnSp macro="">
      <xdr:nvCxnSpPr>
        <xdr:cNvPr id="251" name="直線コネクタ 250"/>
        <xdr:cNvCxnSpPr/>
      </xdr:nvCxnSpPr>
      <xdr:spPr>
        <a:xfrm>
          <a:off x="15671800" y="10162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2"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3" name="フローチャート: 判断 252"/>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59</xdr:row>
      <xdr:rowOff>46990</xdr:rowOff>
    </xdr:to>
    <xdr:cxnSp macro="">
      <xdr:nvCxnSpPr>
        <xdr:cNvPr id="254" name="直線コネクタ 253"/>
        <xdr:cNvCxnSpPr/>
      </xdr:nvCxnSpPr>
      <xdr:spPr>
        <a:xfrm>
          <a:off x="14782800" y="1000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30480</xdr:rowOff>
    </xdr:from>
    <xdr:to>
      <xdr:col>78</xdr:col>
      <xdr:colOff>120650</xdr:colOff>
      <xdr:row>58</xdr:row>
      <xdr:rowOff>132080</xdr:rowOff>
    </xdr:to>
    <xdr:sp macro="" textlink="">
      <xdr:nvSpPr>
        <xdr:cNvPr id="255" name="フローチャート: 判断 254"/>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142257</xdr:rowOff>
    </xdr:from>
    <xdr:ext cx="736600" cy="259045"/>
    <xdr:sp macro="" textlink="">
      <xdr:nvSpPr>
        <xdr:cNvPr id="256" name="テキスト ボックス 255"/>
        <xdr:cNvSpPr txBox="1"/>
      </xdr:nvSpPr>
      <xdr:spPr>
        <a:xfrm>
          <a:off x="15290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58420</xdr:rowOff>
    </xdr:to>
    <xdr:cxnSp macro="">
      <xdr:nvCxnSpPr>
        <xdr:cNvPr id="257" name="直線コネクタ 256"/>
        <xdr:cNvCxnSpPr/>
      </xdr:nvCxnSpPr>
      <xdr:spPr>
        <a:xfrm>
          <a:off x="13893800" y="995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8" name="フローチャート: 判断 257"/>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59" name="テキスト ボックス 258"/>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59</xdr:row>
      <xdr:rowOff>24130</xdr:rowOff>
    </xdr:to>
    <xdr:cxnSp macro="">
      <xdr:nvCxnSpPr>
        <xdr:cNvPr id="260" name="直線コネクタ 259"/>
        <xdr:cNvCxnSpPr/>
      </xdr:nvCxnSpPr>
      <xdr:spPr>
        <a:xfrm flipV="1">
          <a:off x="13004800" y="9956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61" name="フローチャート: 判断 260"/>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3" name="フローチャート: 判断 262"/>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119397</xdr:rowOff>
    </xdr:from>
    <xdr:ext cx="762000" cy="259045"/>
    <xdr:sp macro="" textlink="">
      <xdr:nvSpPr>
        <xdr:cNvPr id="264" name="テキスト ボックス 263"/>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70" name="楕円 269"/>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71"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72" name="楕円 271"/>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73" name="テキスト ボックス 272"/>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4" name="楕円 273"/>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5" name="テキスト ボックス 274"/>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6" name="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7" name="テキスト ボックス 276"/>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78" name="楕円 277"/>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9" name="テキスト ボックス 278"/>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％で、類似団体の平均を上回っています。特別支援教育支援経費の増などにより、前年度比で</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千万円余の増となりました。歳入経常一般財源が増となりましたが、経常収支比率は前年度に比べ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ポイントの増となりました。今後も、補助対象事業の精査や補助金確定時の精算の厳格化を徹底し、可能な限り歳出削減を図っていきます。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39</xdr:row>
      <xdr:rowOff>146050</xdr:rowOff>
    </xdr:to>
    <xdr:cxnSp macro="">
      <xdr:nvCxnSpPr>
        <xdr:cNvPr id="307" name="直線コネクタ 306"/>
        <xdr:cNvCxnSpPr/>
      </xdr:nvCxnSpPr>
      <xdr:spPr>
        <a:xfrm flipV="1">
          <a:off x="16510000" y="57277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118127</xdr:rowOff>
    </xdr:from>
    <xdr:ext cx="762000" cy="259045"/>
    <xdr:sp macro="" textlink="">
      <xdr:nvSpPr>
        <xdr:cNvPr id="308" name="補助費等最小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146050</xdr:rowOff>
    </xdr:from>
    <xdr:to>
      <xdr:col>82</xdr:col>
      <xdr:colOff>196850</xdr:colOff>
      <xdr:row>39</xdr:row>
      <xdr:rowOff>146050</xdr:rowOff>
    </xdr:to>
    <xdr:cxnSp macro="">
      <xdr:nvCxnSpPr>
        <xdr:cNvPr id="309" name="直線コネクタ 308"/>
        <xdr:cNvCxnSpPr/>
      </xdr:nvCxnSpPr>
      <xdr:spPr>
        <a:xfrm>
          <a:off x="16421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1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11" name="直線コネクタ 31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107950</xdr:rowOff>
    </xdr:from>
    <xdr:to>
      <xdr:col>82</xdr:col>
      <xdr:colOff>107950</xdr:colOff>
      <xdr:row>37</xdr:row>
      <xdr:rowOff>146050</xdr:rowOff>
    </xdr:to>
    <xdr:cxnSp macro="">
      <xdr:nvCxnSpPr>
        <xdr:cNvPr id="312" name="直線コネクタ 311"/>
        <xdr:cNvCxnSpPr/>
      </xdr:nvCxnSpPr>
      <xdr:spPr>
        <a:xfrm>
          <a:off x="15671800" y="645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3"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4" name="フローチャート: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107950</xdr:rowOff>
    </xdr:to>
    <xdr:cxnSp macro="">
      <xdr:nvCxnSpPr>
        <xdr:cNvPr id="315" name="直線コネクタ 314"/>
        <xdr:cNvCxnSpPr/>
      </xdr:nvCxnSpPr>
      <xdr:spPr>
        <a:xfrm>
          <a:off x="14782800" y="637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6" name="フローチャート: 判断 31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7" name="テキスト ボックス 31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39</xdr:row>
      <xdr:rowOff>107950</xdr:rowOff>
    </xdr:to>
    <xdr:cxnSp macro="">
      <xdr:nvCxnSpPr>
        <xdr:cNvPr id="318" name="直線コネクタ 317"/>
        <xdr:cNvCxnSpPr/>
      </xdr:nvCxnSpPr>
      <xdr:spPr>
        <a:xfrm flipV="1">
          <a:off x="13893800" y="63754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152400</xdr:rowOff>
    </xdr:from>
    <xdr:to>
      <xdr:col>74</xdr:col>
      <xdr:colOff>31750</xdr:colOff>
      <xdr:row>37</xdr:row>
      <xdr:rowOff>82550</xdr:rowOff>
    </xdr:to>
    <xdr:sp macro="" textlink="">
      <xdr:nvSpPr>
        <xdr:cNvPr id="319" name="フローチャート: 判断 318"/>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20" name="テキスト ボックス 319"/>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107950</xdr:rowOff>
    </xdr:from>
    <xdr:to>
      <xdr:col>69</xdr:col>
      <xdr:colOff>92075</xdr:colOff>
      <xdr:row>40</xdr:row>
      <xdr:rowOff>88900</xdr:rowOff>
    </xdr:to>
    <xdr:cxnSp macro="">
      <xdr:nvCxnSpPr>
        <xdr:cNvPr id="321" name="直線コネクタ 320"/>
        <xdr:cNvCxnSpPr/>
      </xdr:nvCxnSpPr>
      <xdr:spPr>
        <a:xfrm flipV="1">
          <a:off x="13004800" y="679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95250</xdr:rowOff>
    </xdr:from>
    <xdr:to>
      <xdr:col>69</xdr:col>
      <xdr:colOff>142875</xdr:colOff>
      <xdr:row>40</xdr:row>
      <xdr:rowOff>25400</xdr:rowOff>
    </xdr:to>
    <xdr:sp macro="" textlink="">
      <xdr:nvSpPr>
        <xdr:cNvPr id="322" name="フローチャート: 判断 321"/>
        <xdr:cNvSpPr/>
      </xdr:nvSpPr>
      <xdr:spPr>
        <a:xfrm>
          <a:off x="13843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10177</xdr:rowOff>
    </xdr:from>
    <xdr:ext cx="762000" cy="259045"/>
    <xdr:sp macro="" textlink="">
      <xdr:nvSpPr>
        <xdr:cNvPr id="323" name="テキスト ボックス 322"/>
        <xdr:cNvSpPr txBox="1"/>
      </xdr:nvSpPr>
      <xdr:spPr>
        <a:xfrm>
          <a:off x="13512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24" name="フローチャート: 判断 323"/>
        <xdr:cNvSpPr/>
      </xdr:nvSpPr>
      <xdr:spPr>
        <a:xfrm>
          <a:off x="1295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162577</xdr:rowOff>
    </xdr:from>
    <xdr:ext cx="762000" cy="259045"/>
    <xdr:sp macro="" textlink="">
      <xdr:nvSpPr>
        <xdr:cNvPr id="325" name="テキスト ボックス 324"/>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31" name="楕円 330"/>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67327</xdr:rowOff>
    </xdr:from>
    <xdr:ext cx="762000" cy="259045"/>
    <xdr:sp macro="" textlink="">
      <xdr:nvSpPr>
        <xdr:cNvPr id="332" name="補助費等該当値テキスト"/>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3" name="楕円 332"/>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34" name="テキスト ボックス 333"/>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5" name="楕円 334"/>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36" name="テキスト ボックス 335"/>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57150</xdr:rowOff>
    </xdr:from>
    <xdr:to>
      <xdr:col>69</xdr:col>
      <xdr:colOff>142875</xdr:colOff>
      <xdr:row>39</xdr:row>
      <xdr:rowOff>158750</xdr:rowOff>
    </xdr:to>
    <xdr:sp macro="" textlink="">
      <xdr:nvSpPr>
        <xdr:cNvPr id="337" name="楕円 336"/>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168927</xdr:rowOff>
    </xdr:from>
    <xdr:ext cx="762000" cy="259045"/>
    <xdr:sp macro="" textlink="">
      <xdr:nvSpPr>
        <xdr:cNvPr id="338" name="テキスト ボックス 337"/>
        <xdr:cNvSpPr txBox="1"/>
      </xdr:nvSpPr>
      <xdr:spPr>
        <a:xfrm>
          <a:off x="13512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38100</xdr:rowOff>
    </xdr:from>
    <xdr:to>
      <xdr:col>65</xdr:col>
      <xdr:colOff>53975</xdr:colOff>
      <xdr:row>40</xdr:row>
      <xdr:rowOff>139700</xdr:rowOff>
    </xdr:to>
    <xdr:sp macro="" textlink="">
      <xdr:nvSpPr>
        <xdr:cNvPr id="339" name="楕円 338"/>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149877</xdr:rowOff>
    </xdr:from>
    <xdr:ext cx="762000" cy="259045"/>
    <xdr:sp macro="" textlink="">
      <xdr:nvSpPr>
        <xdr:cNvPr id="340" name="テキスト ボックス 339"/>
        <xdr:cNvSpPr txBox="1"/>
      </xdr:nvSpPr>
      <xdr:spPr>
        <a:xfrm>
          <a:off x="12623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年度で目黒線連続立体交差分（</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年度発行分）の満期一括償還が終了となったことなどから、前年度比で</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千万円余の減となったため、公債費の経常収支比率は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％で、前年度に比べ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ポイントの減となりましたが、類似団体の平均を大きく上回っています。今後も、毎年度の地方債の発行上限額を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億円までとするルール化に基づき、適切な起債管理に努め、数値の改善を図っていきます。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77</xdr:row>
      <xdr:rowOff>31750</xdr:rowOff>
    </xdr:to>
    <xdr:cxnSp macro="">
      <xdr:nvCxnSpPr>
        <xdr:cNvPr id="367" name="直線コネクタ 366"/>
        <xdr:cNvCxnSpPr/>
      </xdr:nvCxnSpPr>
      <xdr:spPr>
        <a:xfrm flipV="1">
          <a:off x="4826000" y="12611100"/>
          <a:ext cx="0" cy="62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3827</xdr:rowOff>
    </xdr:from>
    <xdr:ext cx="762000" cy="259045"/>
    <xdr:sp macro="" textlink="">
      <xdr:nvSpPr>
        <xdr:cNvPr id="368" name="公債費最小値テキスト"/>
        <xdr:cNvSpPr txBox="1"/>
      </xdr:nvSpPr>
      <xdr:spPr>
        <a:xfrm>
          <a:off x="49149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31750</xdr:rowOff>
    </xdr:from>
    <xdr:to>
      <xdr:col>24</xdr:col>
      <xdr:colOff>114300</xdr:colOff>
      <xdr:row>77</xdr:row>
      <xdr:rowOff>31750</xdr:rowOff>
    </xdr:to>
    <xdr:cxnSp macro="">
      <xdr:nvCxnSpPr>
        <xdr:cNvPr id="369" name="直線コネクタ 368"/>
        <xdr:cNvCxnSpPr/>
      </xdr:nvCxnSpPr>
      <xdr:spPr>
        <a:xfrm>
          <a:off x="47371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70"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71" name="直線コネクタ 370"/>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165100</xdr:rowOff>
    </xdr:to>
    <xdr:cxnSp macro="">
      <xdr:nvCxnSpPr>
        <xdr:cNvPr id="372" name="直線コネクタ 371"/>
        <xdr:cNvCxnSpPr/>
      </xdr:nvCxnSpPr>
      <xdr:spPr>
        <a:xfrm flipV="1">
          <a:off x="3987800" y="13042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156227</xdr:rowOff>
    </xdr:from>
    <xdr:ext cx="762000" cy="259045"/>
    <xdr:sp macro="" textlink="">
      <xdr:nvSpPr>
        <xdr:cNvPr id="373" name="公債費平均値テキスト"/>
        <xdr:cNvSpPr txBox="1"/>
      </xdr:nvSpPr>
      <xdr:spPr>
        <a:xfrm>
          <a:off x="4914900" y="1267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139700</xdr:rowOff>
    </xdr:from>
    <xdr:to>
      <xdr:col>24</xdr:col>
      <xdr:colOff>76200</xdr:colOff>
      <xdr:row>75</xdr:row>
      <xdr:rowOff>69850</xdr:rowOff>
    </xdr:to>
    <xdr:sp macro="" textlink="">
      <xdr:nvSpPr>
        <xdr:cNvPr id="374" name="フローチャート: 判断 373"/>
        <xdr:cNvSpPr/>
      </xdr:nvSpPr>
      <xdr:spPr>
        <a:xfrm>
          <a:off x="4775200" y="1282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95250</xdr:rowOff>
    </xdr:to>
    <xdr:cxnSp macro="">
      <xdr:nvCxnSpPr>
        <xdr:cNvPr id="375" name="直線コネクタ 374"/>
        <xdr:cNvCxnSpPr/>
      </xdr:nvCxnSpPr>
      <xdr:spPr>
        <a:xfrm flipV="1">
          <a:off x="3098800" y="1319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165100</xdr:rowOff>
    </xdr:from>
    <xdr:to>
      <xdr:col>20</xdr:col>
      <xdr:colOff>38100</xdr:colOff>
      <xdr:row>75</xdr:row>
      <xdr:rowOff>95250</xdr:rowOff>
    </xdr:to>
    <xdr:sp macro="" textlink="">
      <xdr:nvSpPr>
        <xdr:cNvPr id="376" name="フローチャート: 判断 375"/>
        <xdr:cNvSpPr/>
      </xdr:nvSpPr>
      <xdr:spPr>
        <a:xfrm>
          <a:off x="3937000" y="128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105427</xdr:rowOff>
    </xdr:from>
    <xdr:ext cx="736600" cy="259045"/>
    <xdr:sp macro="" textlink="">
      <xdr:nvSpPr>
        <xdr:cNvPr id="377" name="テキスト ボックス 376"/>
        <xdr:cNvSpPr txBox="1"/>
      </xdr:nvSpPr>
      <xdr:spPr>
        <a:xfrm>
          <a:off x="3606800" y="1262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95250</xdr:rowOff>
    </xdr:from>
    <xdr:to>
      <xdr:col>15</xdr:col>
      <xdr:colOff>98425</xdr:colOff>
      <xdr:row>81</xdr:row>
      <xdr:rowOff>31750</xdr:rowOff>
    </xdr:to>
    <xdr:cxnSp macro="">
      <xdr:nvCxnSpPr>
        <xdr:cNvPr id="378" name="直線コネクタ 377"/>
        <xdr:cNvCxnSpPr/>
      </xdr:nvCxnSpPr>
      <xdr:spPr>
        <a:xfrm flipV="1">
          <a:off x="2209800" y="1329690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57150</xdr:rowOff>
    </xdr:from>
    <xdr:to>
      <xdr:col>15</xdr:col>
      <xdr:colOff>149225</xdr:colOff>
      <xdr:row>75</xdr:row>
      <xdr:rowOff>158750</xdr:rowOff>
    </xdr:to>
    <xdr:sp macro="" textlink="">
      <xdr:nvSpPr>
        <xdr:cNvPr id="379" name="フローチャート: 判断 378"/>
        <xdr:cNvSpPr/>
      </xdr:nvSpPr>
      <xdr:spPr>
        <a:xfrm>
          <a:off x="3048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80" name="テキスト ボックス 379"/>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81</xdr:row>
      <xdr:rowOff>31750</xdr:rowOff>
    </xdr:to>
    <xdr:cxnSp macro="">
      <xdr:nvCxnSpPr>
        <xdr:cNvPr id="381" name="直線コネクタ 380"/>
        <xdr:cNvCxnSpPr/>
      </xdr:nvCxnSpPr>
      <xdr:spPr>
        <a:xfrm>
          <a:off x="1320800" y="134620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0</xdr:rowOff>
    </xdr:from>
    <xdr:to>
      <xdr:col>11</xdr:col>
      <xdr:colOff>60325</xdr:colOff>
      <xdr:row>76</xdr:row>
      <xdr:rowOff>101600</xdr:rowOff>
    </xdr:to>
    <xdr:sp macro="" textlink="">
      <xdr:nvSpPr>
        <xdr:cNvPr id="382" name="フローチャート: 判断 381"/>
        <xdr:cNvSpPr/>
      </xdr:nvSpPr>
      <xdr:spPr>
        <a:xfrm>
          <a:off x="2159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83" name="テキスト ボックス 382"/>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25400</xdr:rowOff>
    </xdr:from>
    <xdr:to>
      <xdr:col>6</xdr:col>
      <xdr:colOff>171450</xdr:colOff>
      <xdr:row>76</xdr:row>
      <xdr:rowOff>127000</xdr:rowOff>
    </xdr:to>
    <xdr:sp macro="" textlink="">
      <xdr:nvSpPr>
        <xdr:cNvPr id="384" name="フローチャート: 判断 383"/>
        <xdr:cNvSpPr/>
      </xdr:nvSpPr>
      <xdr:spPr>
        <a:xfrm>
          <a:off x="12700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137177</xdr:rowOff>
    </xdr:from>
    <xdr:ext cx="762000" cy="259045"/>
    <xdr:sp macro="" textlink="">
      <xdr:nvSpPr>
        <xdr:cNvPr id="385" name="テキスト ボックス 384"/>
        <xdr:cNvSpPr txBox="1"/>
      </xdr:nvSpPr>
      <xdr:spPr>
        <a:xfrm>
          <a:off x="9398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1" name="楕円 390"/>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105427</xdr:rowOff>
    </xdr:from>
    <xdr:ext cx="762000" cy="259045"/>
    <xdr:sp macro="" textlink="">
      <xdr:nvSpPr>
        <xdr:cNvPr id="392" name="公債費該当値テキスト"/>
        <xdr:cNvSpPr txBox="1"/>
      </xdr:nvSpPr>
      <xdr:spPr>
        <a:xfrm>
          <a:off x="4914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3" name="楕円 392"/>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94" name="テキスト ボックス 393"/>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44450</xdr:rowOff>
    </xdr:from>
    <xdr:to>
      <xdr:col>15</xdr:col>
      <xdr:colOff>149225</xdr:colOff>
      <xdr:row>77</xdr:row>
      <xdr:rowOff>146050</xdr:rowOff>
    </xdr:to>
    <xdr:sp macro="" textlink="">
      <xdr:nvSpPr>
        <xdr:cNvPr id="395" name="楕円 394"/>
        <xdr:cNvSpPr/>
      </xdr:nvSpPr>
      <xdr:spPr>
        <a:xfrm>
          <a:off x="3048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130827</xdr:rowOff>
    </xdr:from>
    <xdr:ext cx="762000" cy="259045"/>
    <xdr:sp macro="" textlink="">
      <xdr:nvSpPr>
        <xdr:cNvPr id="396" name="テキスト ボックス 395"/>
        <xdr:cNvSpPr txBox="1"/>
      </xdr:nvSpPr>
      <xdr:spPr>
        <a:xfrm>
          <a:off x="2717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152400</xdr:rowOff>
    </xdr:from>
    <xdr:to>
      <xdr:col>11</xdr:col>
      <xdr:colOff>60325</xdr:colOff>
      <xdr:row>81</xdr:row>
      <xdr:rowOff>82550</xdr:rowOff>
    </xdr:to>
    <xdr:sp macro="" textlink="">
      <xdr:nvSpPr>
        <xdr:cNvPr id="397" name="楕円 396"/>
        <xdr:cNvSpPr/>
      </xdr:nvSpPr>
      <xdr:spPr>
        <a:xfrm>
          <a:off x="2159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67327</xdr:rowOff>
    </xdr:from>
    <xdr:ext cx="762000" cy="259045"/>
    <xdr:sp macro="" textlink="">
      <xdr:nvSpPr>
        <xdr:cNvPr id="398" name="テキスト ボックス 397"/>
        <xdr:cNvSpPr txBox="1"/>
      </xdr:nvSpPr>
      <xdr:spPr>
        <a:xfrm>
          <a:off x="1828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99" name="楕円 398"/>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400" name="テキスト ボックス 399"/>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a:t>
          </a:r>
          <a:r>
            <a:rPr kumimoji="1" lang="en-US" altLang="ja-JP" sz="1300">
              <a:latin typeface="ＭＳ Ｐゴシック" panose="020B0600070205080204" pitchFamily="50" charset="-128"/>
              <a:ea typeface="ＭＳ Ｐゴシック" panose="020B0600070205080204" pitchFamily="50" charset="-128"/>
            </a:rPr>
            <a:t>79.9</a:t>
          </a:r>
          <a:r>
            <a:rPr kumimoji="1" lang="ja-JP" altLang="en-US" sz="1300">
              <a:latin typeface="ＭＳ Ｐゴシック" panose="020B0600070205080204" pitchFamily="50" charset="-128"/>
              <a:ea typeface="ＭＳ Ｐゴシック" panose="020B0600070205080204" pitchFamily="50" charset="-128"/>
            </a:rPr>
            <a:t>％で、類似団体の平均を上回っています。人件費や物件費などの増があった一方で、歳入経常一般財源が増だったことにより、前年度に比べ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ポイントの増となりました。今後も、事業内容の精査や実施方法の工夫を徹底し、可能な限り歳出削減を図っていきます。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80</xdr:row>
      <xdr:rowOff>73661</xdr:rowOff>
    </xdr:to>
    <xdr:cxnSp macro="">
      <xdr:nvCxnSpPr>
        <xdr:cNvPr id="428" name="直線コネクタ 427"/>
        <xdr:cNvCxnSpPr/>
      </xdr:nvCxnSpPr>
      <xdr:spPr>
        <a:xfrm flipV="1">
          <a:off x="16510000" y="12639040"/>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29"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0" name="直線コネクタ 429"/>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1"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2" name="直線コネクタ 431"/>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100330</xdr:rowOff>
    </xdr:from>
    <xdr:to>
      <xdr:col>82</xdr:col>
      <xdr:colOff>107950</xdr:colOff>
      <xdr:row>79</xdr:row>
      <xdr:rowOff>123189</xdr:rowOff>
    </xdr:to>
    <xdr:cxnSp macro="">
      <xdr:nvCxnSpPr>
        <xdr:cNvPr id="433" name="直線コネクタ 432"/>
        <xdr:cNvCxnSpPr/>
      </xdr:nvCxnSpPr>
      <xdr:spPr>
        <a:xfrm flipV="1">
          <a:off x="15671800" y="13644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47007</xdr:rowOff>
    </xdr:from>
    <xdr:ext cx="762000" cy="259045"/>
    <xdr:sp macro="" textlink="">
      <xdr:nvSpPr>
        <xdr:cNvPr id="434" name="公債費以外平均値テキスト"/>
        <xdr:cNvSpPr txBox="1"/>
      </xdr:nvSpPr>
      <xdr:spPr>
        <a:xfrm>
          <a:off x="16598900" y="1324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5" name="フローチャート: 判断 434"/>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79</xdr:row>
      <xdr:rowOff>123189</xdr:rowOff>
    </xdr:to>
    <xdr:cxnSp macro="">
      <xdr:nvCxnSpPr>
        <xdr:cNvPr id="436" name="直線コネクタ 435"/>
        <xdr:cNvCxnSpPr/>
      </xdr:nvCxnSpPr>
      <xdr:spPr>
        <a:xfrm>
          <a:off x="14782800" y="13103861"/>
          <a:ext cx="889000" cy="56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7" name="フローチャート: 判断 43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8" name="テキスト ボックス 43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73661</xdr:rowOff>
    </xdr:from>
    <xdr:to>
      <xdr:col>73</xdr:col>
      <xdr:colOff>180975</xdr:colOff>
      <xdr:row>77</xdr:row>
      <xdr:rowOff>39370</xdr:rowOff>
    </xdr:to>
    <xdr:cxnSp macro="">
      <xdr:nvCxnSpPr>
        <xdr:cNvPr id="439" name="直線コネクタ 438"/>
        <xdr:cNvCxnSpPr/>
      </xdr:nvCxnSpPr>
      <xdr:spPr>
        <a:xfrm flipV="1">
          <a:off x="13893800" y="131038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129539</xdr:rowOff>
    </xdr:from>
    <xdr:to>
      <xdr:col>74</xdr:col>
      <xdr:colOff>31750</xdr:colOff>
      <xdr:row>77</xdr:row>
      <xdr:rowOff>59689</xdr:rowOff>
    </xdr:to>
    <xdr:sp macro="" textlink="">
      <xdr:nvSpPr>
        <xdr:cNvPr id="440" name="フローチャート: 判断 439"/>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41" name="テキスト ボックス 440"/>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79</xdr:row>
      <xdr:rowOff>24130</xdr:rowOff>
    </xdr:to>
    <xdr:cxnSp macro="">
      <xdr:nvCxnSpPr>
        <xdr:cNvPr id="442" name="直線コネクタ 441"/>
        <xdr:cNvCxnSpPr/>
      </xdr:nvCxnSpPr>
      <xdr:spPr>
        <a:xfrm flipV="1">
          <a:off x="13004800" y="1324102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3" name="フローチャート: 判断 442"/>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4" name="テキスト ボックス 443"/>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5" name="フローチャート: 判断 444"/>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6" name="テキスト ボックス 445"/>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49530</xdr:rowOff>
    </xdr:from>
    <xdr:to>
      <xdr:col>82</xdr:col>
      <xdr:colOff>158750</xdr:colOff>
      <xdr:row>79</xdr:row>
      <xdr:rowOff>151130</xdr:rowOff>
    </xdr:to>
    <xdr:sp macro="" textlink="">
      <xdr:nvSpPr>
        <xdr:cNvPr id="452" name="楕円 451"/>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21607</xdr:rowOff>
    </xdr:from>
    <xdr:ext cx="762000" cy="259045"/>
    <xdr:sp macro="" textlink="">
      <xdr:nvSpPr>
        <xdr:cNvPr id="453" name="公債費以外該当値テキスト"/>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72389</xdr:rowOff>
    </xdr:from>
    <xdr:to>
      <xdr:col>78</xdr:col>
      <xdr:colOff>120650</xdr:colOff>
      <xdr:row>80</xdr:row>
      <xdr:rowOff>2539</xdr:rowOff>
    </xdr:to>
    <xdr:sp macro="" textlink="">
      <xdr:nvSpPr>
        <xdr:cNvPr id="454" name="楕円 453"/>
        <xdr:cNvSpPr/>
      </xdr:nvSpPr>
      <xdr:spPr>
        <a:xfrm>
          <a:off x="15621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158766</xdr:rowOff>
    </xdr:from>
    <xdr:ext cx="736600" cy="259045"/>
    <xdr:sp macro="" textlink="">
      <xdr:nvSpPr>
        <xdr:cNvPr id="455" name="テキスト ボックス 454"/>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56" name="楕円 455"/>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57" name="テキスト ボックス 456"/>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160020</xdr:rowOff>
    </xdr:from>
    <xdr:to>
      <xdr:col>69</xdr:col>
      <xdr:colOff>142875</xdr:colOff>
      <xdr:row>77</xdr:row>
      <xdr:rowOff>90170</xdr:rowOff>
    </xdr:to>
    <xdr:sp macro="" textlink="">
      <xdr:nvSpPr>
        <xdr:cNvPr id="458" name="楕円 457"/>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59" name="テキスト ボックス 458"/>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60" name="楕円 459"/>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61" name="テキスト ボックス 460"/>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38445</xdr:rowOff>
    </xdr:from>
    <xdr:to>
      <xdr:col>29</xdr:col>
      <xdr:colOff>127000</xdr:colOff>
      <xdr:row>19</xdr:row>
      <xdr:rowOff>90098</xdr:rowOff>
    </xdr:to>
    <xdr:cxnSp macro="">
      <xdr:nvCxnSpPr>
        <xdr:cNvPr id="47" name="直線コネクタ 46"/>
        <xdr:cNvCxnSpPr/>
      </xdr:nvCxnSpPr>
      <xdr:spPr bwMode="auto">
        <a:xfrm flipV="1">
          <a:off x="5651500" y="1972020"/>
          <a:ext cx="0" cy="1423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62175</xdr:rowOff>
    </xdr:from>
    <xdr:ext cx="762000" cy="259045"/>
    <xdr:sp macro="" textlink="">
      <xdr:nvSpPr>
        <xdr:cNvPr id="48" name="人口1人当たり決算額の推移最小値テキスト130"/>
        <xdr:cNvSpPr txBox="1"/>
      </xdr:nvSpPr>
      <xdr:spPr>
        <a:xfrm>
          <a:off x="5740400" y="336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90098</xdr:rowOff>
    </xdr:from>
    <xdr:to>
      <xdr:col>30</xdr:col>
      <xdr:colOff>25400</xdr:colOff>
      <xdr:row>19</xdr:row>
      <xdr:rowOff>90098</xdr:rowOff>
    </xdr:to>
    <xdr:cxnSp macro="">
      <xdr:nvCxnSpPr>
        <xdr:cNvPr id="49" name="直線コネクタ 48"/>
        <xdr:cNvCxnSpPr/>
      </xdr:nvCxnSpPr>
      <xdr:spPr bwMode="auto">
        <a:xfrm>
          <a:off x="5562600" y="33952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124822</xdr:rowOff>
    </xdr:from>
    <xdr:ext cx="762000" cy="259045"/>
    <xdr:sp macro="" textlink="">
      <xdr:nvSpPr>
        <xdr:cNvPr id="50" name="人口1人当たり決算額の推移最大値テキスト130"/>
        <xdr:cNvSpPr txBox="1"/>
      </xdr:nvSpPr>
      <xdr:spPr>
        <a:xfrm>
          <a:off x="5740400" y="17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38445</xdr:rowOff>
    </xdr:from>
    <xdr:to>
      <xdr:col>30</xdr:col>
      <xdr:colOff>25400</xdr:colOff>
      <xdr:row>11</xdr:row>
      <xdr:rowOff>38445</xdr:rowOff>
    </xdr:to>
    <xdr:cxnSp macro="">
      <xdr:nvCxnSpPr>
        <xdr:cNvPr id="51" name="直線コネクタ 50"/>
        <xdr:cNvCxnSpPr/>
      </xdr:nvCxnSpPr>
      <xdr:spPr bwMode="auto">
        <a:xfrm>
          <a:off x="5562600" y="19720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152375</xdr:rowOff>
    </xdr:from>
    <xdr:to>
      <xdr:col>29</xdr:col>
      <xdr:colOff>127000</xdr:colOff>
      <xdr:row>17</xdr:row>
      <xdr:rowOff>170739</xdr:rowOff>
    </xdr:to>
    <xdr:cxnSp macro="">
      <xdr:nvCxnSpPr>
        <xdr:cNvPr id="52" name="直線コネクタ 51"/>
        <xdr:cNvCxnSpPr/>
      </xdr:nvCxnSpPr>
      <xdr:spPr bwMode="auto">
        <a:xfrm>
          <a:off x="5003800" y="3114650"/>
          <a:ext cx="647700" cy="1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26887</xdr:rowOff>
    </xdr:from>
    <xdr:ext cx="762000" cy="259045"/>
    <xdr:sp macro="" textlink="">
      <xdr:nvSpPr>
        <xdr:cNvPr id="53" name="人口1人当たり決算額の推移平均値テキスト130"/>
        <xdr:cNvSpPr txBox="1"/>
      </xdr:nvSpPr>
      <xdr:spPr>
        <a:xfrm>
          <a:off x="5740400" y="3160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54810</xdr:rowOff>
    </xdr:from>
    <xdr:to>
      <xdr:col>29</xdr:col>
      <xdr:colOff>177800</xdr:colOff>
      <xdr:row>18</xdr:row>
      <xdr:rowOff>156410</xdr:rowOff>
    </xdr:to>
    <xdr:sp macro="" textlink="">
      <xdr:nvSpPr>
        <xdr:cNvPr id="54" name="フローチャート: 判断 53"/>
        <xdr:cNvSpPr/>
      </xdr:nvSpPr>
      <xdr:spPr bwMode="auto">
        <a:xfrm>
          <a:off x="56007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143481</xdr:rowOff>
    </xdr:from>
    <xdr:to>
      <xdr:col>26</xdr:col>
      <xdr:colOff>50800</xdr:colOff>
      <xdr:row>17</xdr:row>
      <xdr:rowOff>152375</xdr:rowOff>
    </xdr:to>
    <xdr:cxnSp macro="">
      <xdr:nvCxnSpPr>
        <xdr:cNvPr id="55" name="直線コネクタ 54"/>
        <xdr:cNvCxnSpPr/>
      </xdr:nvCxnSpPr>
      <xdr:spPr bwMode="auto">
        <a:xfrm>
          <a:off x="4305300" y="3105756"/>
          <a:ext cx="698500" cy="8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48812</xdr:rowOff>
    </xdr:from>
    <xdr:to>
      <xdr:col>26</xdr:col>
      <xdr:colOff>101600</xdr:colOff>
      <xdr:row>18</xdr:row>
      <xdr:rowOff>150412</xdr:rowOff>
    </xdr:to>
    <xdr:sp macro="" textlink="">
      <xdr:nvSpPr>
        <xdr:cNvPr id="56" name="フローチャート: 判断 55"/>
        <xdr:cNvSpPr/>
      </xdr:nvSpPr>
      <xdr:spPr bwMode="auto">
        <a:xfrm>
          <a:off x="4953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135188</xdr:rowOff>
    </xdr:from>
    <xdr:ext cx="736600" cy="259045"/>
    <xdr:sp macro="" textlink="">
      <xdr:nvSpPr>
        <xdr:cNvPr id="57" name="テキスト ボックス 56"/>
        <xdr:cNvSpPr txBox="1"/>
      </xdr:nvSpPr>
      <xdr:spPr>
        <a:xfrm>
          <a:off x="4622800" y="326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142066</xdr:rowOff>
    </xdr:from>
    <xdr:to>
      <xdr:col>22</xdr:col>
      <xdr:colOff>114300</xdr:colOff>
      <xdr:row>17</xdr:row>
      <xdr:rowOff>143481</xdr:rowOff>
    </xdr:to>
    <xdr:cxnSp macro="">
      <xdr:nvCxnSpPr>
        <xdr:cNvPr id="58" name="直線コネクタ 57"/>
        <xdr:cNvCxnSpPr/>
      </xdr:nvCxnSpPr>
      <xdr:spPr bwMode="auto">
        <a:xfrm>
          <a:off x="3606800" y="3104341"/>
          <a:ext cx="698500" cy="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48594</xdr:rowOff>
    </xdr:from>
    <xdr:to>
      <xdr:col>22</xdr:col>
      <xdr:colOff>165100</xdr:colOff>
      <xdr:row>18</xdr:row>
      <xdr:rowOff>150194</xdr:rowOff>
    </xdr:to>
    <xdr:sp macro="" textlink="">
      <xdr:nvSpPr>
        <xdr:cNvPr id="59" name="フローチャート: 判断 58"/>
        <xdr:cNvSpPr/>
      </xdr:nvSpPr>
      <xdr:spPr bwMode="auto">
        <a:xfrm>
          <a:off x="4254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134971</xdr:rowOff>
    </xdr:from>
    <xdr:ext cx="762000" cy="259045"/>
    <xdr:sp macro="" textlink="">
      <xdr:nvSpPr>
        <xdr:cNvPr id="60" name="テキスト ボックス 59"/>
        <xdr:cNvSpPr txBox="1"/>
      </xdr:nvSpPr>
      <xdr:spPr>
        <a:xfrm>
          <a:off x="3924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134881</xdr:rowOff>
    </xdr:from>
    <xdr:to>
      <xdr:col>18</xdr:col>
      <xdr:colOff>177800</xdr:colOff>
      <xdr:row>17</xdr:row>
      <xdr:rowOff>142066</xdr:rowOff>
    </xdr:to>
    <xdr:cxnSp macro="">
      <xdr:nvCxnSpPr>
        <xdr:cNvPr id="61" name="直線コネクタ 60"/>
        <xdr:cNvCxnSpPr/>
      </xdr:nvCxnSpPr>
      <xdr:spPr bwMode="auto">
        <a:xfrm>
          <a:off x="2908300" y="3097156"/>
          <a:ext cx="698500" cy="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42748</xdr:rowOff>
    </xdr:from>
    <xdr:to>
      <xdr:col>19</xdr:col>
      <xdr:colOff>38100</xdr:colOff>
      <xdr:row>18</xdr:row>
      <xdr:rowOff>144348</xdr:rowOff>
    </xdr:to>
    <xdr:sp macro="" textlink="">
      <xdr:nvSpPr>
        <xdr:cNvPr id="62" name="フローチャート: 判断 61"/>
        <xdr:cNvSpPr/>
      </xdr:nvSpPr>
      <xdr:spPr bwMode="auto">
        <a:xfrm>
          <a:off x="3556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129125</xdr:rowOff>
    </xdr:from>
    <xdr:ext cx="762000" cy="259045"/>
    <xdr:sp macro="" textlink="">
      <xdr:nvSpPr>
        <xdr:cNvPr id="63" name="テキスト ボックス 62"/>
        <xdr:cNvSpPr txBox="1"/>
      </xdr:nvSpPr>
      <xdr:spPr>
        <a:xfrm>
          <a:off x="32258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38035</xdr:rowOff>
    </xdr:from>
    <xdr:to>
      <xdr:col>15</xdr:col>
      <xdr:colOff>101600</xdr:colOff>
      <xdr:row>18</xdr:row>
      <xdr:rowOff>139635</xdr:rowOff>
    </xdr:to>
    <xdr:sp macro="" textlink="">
      <xdr:nvSpPr>
        <xdr:cNvPr id="64" name="フローチャート: 判断 63"/>
        <xdr:cNvSpPr/>
      </xdr:nvSpPr>
      <xdr:spPr bwMode="auto">
        <a:xfrm>
          <a:off x="2857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124412</xdr:rowOff>
    </xdr:from>
    <xdr:ext cx="762000" cy="259045"/>
    <xdr:sp macro="" textlink="">
      <xdr:nvSpPr>
        <xdr:cNvPr id="65" name="テキスト ボックス 64"/>
        <xdr:cNvSpPr txBox="1"/>
      </xdr:nvSpPr>
      <xdr:spPr>
        <a:xfrm>
          <a:off x="25273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119939</xdr:rowOff>
    </xdr:from>
    <xdr:to>
      <xdr:col>29</xdr:col>
      <xdr:colOff>177800</xdr:colOff>
      <xdr:row>18</xdr:row>
      <xdr:rowOff>50089</xdr:rowOff>
    </xdr:to>
    <xdr:sp macro="" textlink="">
      <xdr:nvSpPr>
        <xdr:cNvPr id="71" name="楕円 70"/>
        <xdr:cNvSpPr/>
      </xdr:nvSpPr>
      <xdr:spPr bwMode="auto">
        <a:xfrm>
          <a:off x="5600700" y="308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136466</xdr:rowOff>
    </xdr:from>
    <xdr:ext cx="762000" cy="259045"/>
    <xdr:sp macro="" textlink="">
      <xdr:nvSpPr>
        <xdr:cNvPr id="72" name="人口1人当たり決算額の推移該当値テキスト130"/>
        <xdr:cNvSpPr txBox="1"/>
      </xdr:nvSpPr>
      <xdr:spPr>
        <a:xfrm>
          <a:off x="5740400" y="29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101575</xdr:rowOff>
    </xdr:from>
    <xdr:to>
      <xdr:col>26</xdr:col>
      <xdr:colOff>101600</xdr:colOff>
      <xdr:row>18</xdr:row>
      <xdr:rowOff>31725</xdr:rowOff>
    </xdr:to>
    <xdr:sp macro="" textlink="">
      <xdr:nvSpPr>
        <xdr:cNvPr id="73" name="楕円 72"/>
        <xdr:cNvSpPr/>
      </xdr:nvSpPr>
      <xdr:spPr bwMode="auto">
        <a:xfrm>
          <a:off x="4953000" y="306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41902</xdr:rowOff>
    </xdr:from>
    <xdr:ext cx="736600" cy="259045"/>
    <xdr:sp macro="" textlink="">
      <xdr:nvSpPr>
        <xdr:cNvPr id="74" name="テキスト ボックス 73"/>
        <xdr:cNvSpPr txBox="1"/>
      </xdr:nvSpPr>
      <xdr:spPr>
        <a:xfrm>
          <a:off x="4622800" y="2832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92681</xdr:rowOff>
    </xdr:from>
    <xdr:to>
      <xdr:col>22</xdr:col>
      <xdr:colOff>165100</xdr:colOff>
      <xdr:row>18</xdr:row>
      <xdr:rowOff>22831</xdr:rowOff>
    </xdr:to>
    <xdr:sp macro="" textlink="">
      <xdr:nvSpPr>
        <xdr:cNvPr id="75" name="楕円 74"/>
        <xdr:cNvSpPr/>
      </xdr:nvSpPr>
      <xdr:spPr bwMode="auto">
        <a:xfrm>
          <a:off x="4254500" y="305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33008</xdr:rowOff>
    </xdr:from>
    <xdr:ext cx="762000" cy="259045"/>
    <xdr:sp macro="" textlink="">
      <xdr:nvSpPr>
        <xdr:cNvPr id="76" name="テキスト ボックス 75"/>
        <xdr:cNvSpPr txBox="1"/>
      </xdr:nvSpPr>
      <xdr:spPr>
        <a:xfrm>
          <a:off x="3924300" y="282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91266</xdr:rowOff>
    </xdr:from>
    <xdr:to>
      <xdr:col>19</xdr:col>
      <xdr:colOff>38100</xdr:colOff>
      <xdr:row>18</xdr:row>
      <xdr:rowOff>21416</xdr:rowOff>
    </xdr:to>
    <xdr:sp macro="" textlink="">
      <xdr:nvSpPr>
        <xdr:cNvPr id="77" name="楕円 76"/>
        <xdr:cNvSpPr/>
      </xdr:nvSpPr>
      <xdr:spPr bwMode="auto">
        <a:xfrm>
          <a:off x="3556000" y="305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31593</xdr:rowOff>
    </xdr:from>
    <xdr:ext cx="762000" cy="259045"/>
    <xdr:sp macro="" textlink="">
      <xdr:nvSpPr>
        <xdr:cNvPr id="78" name="テキスト ボックス 77"/>
        <xdr:cNvSpPr txBox="1"/>
      </xdr:nvSpPr>
      <xdr:spPr>
        <a:xfrm>
          <a:off x="3225800" y="282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84081</xdr:rowOff>
    </xdr:from>
    <xdr:to>
      <xdr:col>15</xdr:col>
      <xdr:colOff>101600</xdr:colOff>
      <xdr:row>18</xdr:row>
      <xdr:rowOff>14231</xdr:rowOff>
    </xdr:to>
    <xdr:sp macro="" textlink="">
      <xdr:nvSpPr>
        <xdr:cNvPr id="79" name="楕円 78"/>
        <xdr:cNvSpPr/>
      </xdr:nvSpPr>
      <xdr:spPr bwMode="auto">
        <a:xfrm>
          <a:off x="2857500" y="3046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24408</xdr:rowOff>
    </xdr:from>
    <xdr:ext cx="762000" cy="259045"/>
    <xdr:sp macro="" textlink="">
      <xdr:nvSpPr>
        <xdr:cNvPr id="80" name="テキスト ボックス 79"/>
        <xdr:cNvSpPr txBox="1"/>
      </xdr:nvSpPr>
      <xdr:spPr>
        <a:xfrm>
          <a:off x="2527300" y="281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287401</xdr:rowOff>
    </xdr:from>
    <xdr:to>
      <xdr:col>29</xdr:col>
      <xdr:colOff>127000</xdr:colOff>
      <xdr:row>37</xdr:row>
      <xdr:rowOff>177826</xdr:rowOff>
    </xdr:to>
    <xdr:cxnSp macro="">
      <xdr:nvCxnSpPr>
        <xdr:cNvPr id="109" name="直線コネクタ 108"/>
        <xdr:cNvCxnSpPr/>
      </xdr:nvCxnSpPr>
      <xdr:spPr bwMode="auto">
        <a:xfrm flipV="1">
          <a:off x="5651500" y="6211951"/>
          <a:ext cx="0" cy="109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149903</xdr:rowOff>
    </xdr:from>
    <xdr:ext cx="762000" cy="259045"/>
    <xdr:sp macro="" textlink="">
      <xdr:nvSpPr>
        <xdr:cNvPr id="110" name="人口1人当たり決算額の推移最小値テキスト445"/>
        <xdr:cNvSpPr txBox="1"/>
      </xdr:nvSpPr>
      <xdr:spPr>
        <a:xfrm>
          <a:off x="5740400" y="727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177826</xdr:rowOff>
    </xdr:from>
    <xdr:to>
      <xdr:col>30</xdr:col>
      <xdr:colOff>25400</xdr:colOff>
      <xdr:row>37</xdr:row>
      <xdr:rowOff>177826</xdr:rowOff>
    </xdr:to>
    <xdr:cxnSp macro="">
      <xdr:nvCxnSpPr>
        <xdr:cNvPr id="111" name="直線コネクタ 110"/>
        <xdr:cNvCxnSpPr/>
      </xdr:nvCxnSpPr>
      <xdr:spPr bwMode="auto">
        <a:xfrm>
          <a:off x="5562600" y="73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30878</xdr:rowOff>
    </xdr:from>
    <xdr:ext cx="762000" cy="259045"/>
    <xdr:sp macro="" textlink="">
      <xdr:nvSpPr>
        <xdr:cNvPr id="112" name="人口1人当たり決算額の推移最大値テキスト445"/>
        <xdr:cNvSpPr txBox="1"/>
      </xdr:nvSpPr>
      <xdr:spPr>
        <a:xfrm>
          <a:off x="5740400" y="595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287401</xdr:rowOff>
    </xdr:from>
    <xdr:to>
      <xdr:col>30</xdr:col>
      <xdr:colOff>25400</xdr:colOff>
      <xdr:row>33</xdr:row>
      <xdr:rowOff>287401</xdr:rowOff>
    </xdr:to>
    <xdr:cxnSp macro="">
      <xdr:nvCxnSpPr>
        <xdr:cNvPr id="113" name="直線コネクタ 112"/>
        <xdr:cNvCxnSpPr/>
      </xdr:nvCxnSpPr>
      <xdr:spPr bwMode="auto">
        <a:xfrm>
          <a:off x="5562600" y="621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88138</xdr:rowOff>
    </xdr:from>
    <xdr:to>
      <xdr:col>29</xdr:col>
      <xdr:colOff>127000</xdr:colOff>
      <xdr:row>35</xdr:row>
      <xdr:rowOff>184455</xdr:rowOff>
    </xdr:to>
    <xdr:cxnSp macro="">
      <xdr:nvCxnSpPr>
        <xdr:cNvPr id="114" name="直線コネクタ 113"/>
        <xdr:cNvCxnSpPr/>
      </xdr:nvCxnSpPr>
      <xdr:spPr bwMode="auto">
        <a:xfrm>
          <a:off x="5003800" y="6698488"/>
          <a:ext cx="647700" cy="9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176141</xdr:rowOff>
    </xdr:from>
    <xdr:ext cx="762000" cy="259045"/>
    <xdr:sp macro="" textlink="">
      <xdr:nvSpPr>
        <xdr:cNvPr id="115" name="人口1人当たり決算額の推移平均値テキスト445"/>
        <xdr:cNvSpPr txBox="1"/>
      </xdr:nvSpPr>
      <xdr:spPr>
        <a:xfrm>
          <a:off x="5740400" y="6786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204064</xdr:rowOff>
    </xdr:from>
    <xdr:to>
      <xdr:col>29</xdr:col>
      <xdr:colOff>177800</xdr:colOff>
      <xdr:row>35</xdr:row>
      <xdr:rowOff>305664</xdr:rowOff>
    </xdr:to>
    <xdr:sp macro="" textlink="">
      <xdr:nvSpPr>
        <xdr:cNvPr id="116" name="フローチャート: 判断 115"/>
        <xdr:cNvSpPr/>
      </xdr:nvSpPr>
      <xdr:spPr bwMode="auto">
        <a:xfrm>
          <a:off x="5600700" y="6814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334569</xdr:rowOff>
    </xdr:from>
    <xdr:to>
      <xdr:col>26</xdr:col>
      <xdr:colOff>50800</xdr:colOff>
      <xdr:row>35</xdr:row>
      <xdr:rowOff>88138</xdr:rowOff>
    </xdr:to>
    <xdr:cxnSp macro="">
      <xdr:nvCxnSpPr>
        <xdr:cNvPr id="117" name="直線コネクタ 116"/>
        <xdr:cNvCxnSpPr/>
      </xdr:nvCxnSpPr>
      <xdr:spPr bwMode="auto">
        <a:xfrm>
          <a:off x="4305300" y="6602019"/>
          <a:ext cx="698500" cy="96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107366</xdr:rowOff>
    </xdr:from>
    <xdr:to>
      <xdr:col>26</xdr:col>
      <xdr:colOff>101600</xdr:colOff>
      <xdr:row>35</xdr:row>
      <xdr:rowOff>208966</xdr:rowOff>
    </xdr:to>
    <xdr:sp macro="" textlink="">
      <xdr:nvSpPr>
        <xdr:cNvPr id="118" name="フローチャート: 判断 117"/>
        <xdr:cNvSpPr/>
      </xdr:nvSpPr>
      <xdr:spPr bwMode="auto">
        <a:xfrm>
          <a:off x="4953000" y="6717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193743</xdr:rowOff>
    </xdr:from>
    <xdr:ext cx="736600" cy="259045"/>
    <xdr:sp macro="" textlink="">
      <xdr:nvSpPr>
        <xdr:cNvPr id="119" name="テキスト ボックス 118"/>
        <xdr:cNvSpPr txBox="1"/>
      </xdr:nvSpPr>
      <xdr:spPr>
        <a:xfrm>
          <a:off x="4622800" y="6804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93015</xdr:rowOff>
    </xdr:from>
    <xdr:to>
      <xdr:col>22</xdr:col>
      <xdr:colOff>114300</xdr:colOff>
      <xdr:row>34</xdr:row>
      <xdr:rowOff>334569</xdr:rowOff>
    </xdr:to>
    <xdr:cxnSp macro="">
      <xdr:nvCxnSpPr>
        <xdr:cNvPr id="120" name="直線コネクタ 119"/>
        <xdr:cNvCxnSpPr/>
      </xdr:nvCxnSpPr>
      <xdr:spPr bwMode="auto">
        <a:xfrm>
          <a:off x="3606800" y="6360465"/>
          <a:ext cx="698500" cy="24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13716</xdr:rowOff>
    </xdr:from>
    <xdr:to>
      <xdr:col>22</xdr:col>
      <xdr:colOff>165100</xdr:colOff>
      <xdr:row>35</xdr:row>
      <xdr:rowOff>115316</xdr:rowOff>
    </xdr:to>
    <xdr:sp macro="" textlink="">
      <xdr:nvSpPr>
        <xdr:cNvPr id="121" name="フローチャート: 判断 120"/>
        <xdr:cNvSpPr/>
      </xdr:nvSpPr>
      <xdr:spPr bwMode="auto">
        <a:xfrm>
          <a:off x="4254500" y="6624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100093</xdr:rowOff>
    </xdr:from>
    <xdr:ext cx="762000" cy="259045"/>
    <xdr:sp macro="" textlink="">
      <xdr:nvSpPr>
        <xdr:cNvPr id="122" name="テキスト ボックス 121"/>
        <xdr:cNvSpPr txBox="1"/>
      </xdr:nvSpPr>
      <xdr:spPr>
        <a:xfrm>
          <a:off x="3924300" y="671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223012</xdr:rowOff>
    </xdr:from>
    <xdr:to>
      <xdr:col>18</xdr:col>
      <xdr:colOff>177800</xdr:colOff>
      <xdr:row>34</xdr:row>
      <xdr:rowOff>93015</xdr:rowOff>
    </xdr:to>
    <xdr:cxnSp macro="">
      <xdr:nvCxnSpPr>
        <xdr:cNvPr id="123" name="直線コネクタ 122"/>
        <xdr:cNvCxnSpPr/>
      </xdr:nvCxnSpPr>
      <xdr:spPr bwMode="auto">
        <a:xfrm>
          <a:off x="2908300" y="6147562"/>
          <a:ext cx="698500" cy="21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239420</xdr:rowOff>
    </xdr:from>
    <xdr:to>
      <xdr:col>19</xdr:col>
      <xdr:colOff>38100</xdr:colOff>
      <xdr:row>34</xdr:row>
      <xdr:rowOff>341020</xdr:rowOff>
    </xdr:to>
    <xdr:sp macro="" textlink="">
      <xdr:nvSpPr>
        <xdr:cNvPr id="124" name="フローチャート: 判断 123"/>
        <xdr:cNvSpPr/>
      </xdr:nvSpPr>
      <xdr:spPr bwMode="auto">
        <a:xfrm>
          <a:off x="3556000" y="6506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325797</xdr:rowOff>
    </xdr:from>
    <xdr:ext cx="762000" cy="259045"/>
    <xdr:sp macro="" textlink="">
      <xdr:nvSpPr>
        <xdr:cNvPr id="125" name="テキスト ボックス 124"/>
        <xdr:cNvSpPr txBox="1"/>
      </xdr:nvSpPr>
      <xdr:spPr>
        <a:xfrm>
          <a:off x="3225800" y="659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188290</xdr:rowOff>
    </xdr:from>
    <xdr:to>
      <xdr:col>15</xdr:col>
      <xdr:colOff>101600</xdr:colOff>
      <xdr:row>34</xdr:row>
      <xdr:rowOff>289890</xdr:rowOff>
    </xdr:to>
    <xdr:sp macro="" textlink="">
      <xdr:nvSpPr>
        <xdr:cNvPr id="126" name="フローチャート: 判断 125"/>
        <xdr:cNvSpPr/>
      </xdr:nvSpPr>
      <xdr:spPr bwMode="auto">
        <a:xfrm>
          <a:off x="2857500" y="64557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274667</xdr:rowOff>
    </xdr:from>
    <xdr:ext cx="762000" cy="259045"/>
    <xdr:sp macro="" textlink="">
      <xdr:nvSpPr>
        <xdr:cNvPr id="127" name="テキスト ボックス 126"/>
        <xdr:cNvSpPr txBox="1"/>
      </xdr:nvSpPr>
      <xdr:spPr>
        <a:xfrm>
          <a:off x="2527300" y="654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133655</xdr:rowOff>
    </xdr:from>
    <xdr:to>
      <xdr:col>29</xdr:col>
      <xdr:colOff>177800</xdr:colOff>
      <xdr:row>35</xdr:row>
      <xdr:rowOff>235255</xdr:rowOff>
    </xdr:to>
    <xdr:sp macro="" textlink="">
      <xdr:nvSpPr>
        <xdr:cNvPr id="133" name="楕円 132"/>
        <xdr:cNvSpPr/>
      </xdr:nvSpPr>
      <xdr:spPr bwMode="auto">
        <a:xfrm>
          <a:off x="5600700" y="6744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321632</xdr:rowOff>
    </xdr:from>
    <xdr:ext cx="762000" cy="259045"/>
    <xdr:sp macro="" textlink="">
      <xdr:nvSpPr>
        <xdr:cNvPr id="134" name="人口1人当たり決算額の推移該当値テキスト445"/>
        <xdr:cNvSpPr txBox="1"/>
      </xdr:nvSpPr>
      <xdr:spPr>
        <a:xfrm>
          <a:off x="5740400" y="658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37338</xdr:rowOff>
    </xdr:from>
    <xdr:to>
      <xdr:col>26</xdr:col>
      <xdr:colOff>101600</xdr:colOff>
      <xdr:row>35</xdr:row>
      <xdr:rowOff>138938</xdr:rowOff>
    </xdr:to>
    <xdr:sp macro="" textlink="">
      <xdr:nvSpPr>
        <xdr:cNvPr id="135" name="楕円 134"/>
        <xdr:cNvSpPr/>
      </xdr:nvSpPr>
      <xdr:spPr bwMode="auto">
        <a:xfrm>
          <a:off x="4953000" y="6647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149115</xdr:rowOff>
    </xdr:from>
    <xdr:ext cx="736600" cy="259045"/>
    <xdr:sp macro="" textlink="">
      <xdr:nvSpPr>
        <xdr:cNvPr id="136" name="テキスト ボックス 135"/>
        <xdr:cNvSpPr txBox="1"/>
      </xdr:nvSpPr>
      <xdr:spPr>
        <a:xfrm>
          <a:off x="4622800" y="641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283769</xdr:rowOff>
    </xdr:from>
    <xdr:to>
      <xdr:col>22</xdr:col>
      <xdr:colOff>165100</xdr:colOff>
      <xdr:row>35</xdr:row>
      <xdr:rowOff>42469</xdr:rowOff>
    </xdr:to>
    <xdr:sp macro="" textlink="">
      <xdr:nvSpPr>
        <xdr:cNvPr id="137" name="楕円 136"/>
        <xdr:cNvSpPr/>
      </xdr:nvSpPr>
      <xdr:spPr bwMode="auto">
        <a:xfrm>
          <a:off x="4254500" y="6551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52646</xdr:rowOff>
    </xdr:from>
    <xdr:ext cx="762000" cy="259045"/>
    <xdr:sp macro="" textlink="">
      <xdr:nvSpPr>
        <xdr:cNvPr id="138" name="テキスト ボックス 137"/>
        <xdr:cNvSpPr txBox="1"/>
      </xdr:nvSpPr>
      <xdr:spPr>
        <a:xfrm>
          <a:off x="3924300" y="632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42215</xdr:rowOff>
    </xdr:from>
    <xdr:to>
      <xdr:col>19</xdr:col>
      <xdr:colOff>38100</xdr:colOff>
      <xdr:row>34</xdr:row>
      <xdr:rowOff>143815</xdr:rowOff>
    </xdr:to>
    <xdr:sp macro="" textlink="">
      <xdr:nvSpPr>
        <xdr:cNvPr id="139" name="楕円 138"/>
        <xdr:cNvSpPr/>
      </xdr:nvSpPr>
      <xdr:spPr bwMode="auto">
        <a:xfrm>
          <a:off x="3556000" y="630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153992</xdr:rowOff>
    </xdr:from>
    <xdr:ext cx="762000" cy="259045"/>
    <xdr:sp macro="" textlink="">
      <xdr:nvSpPr>
        <xdr:cNvPr id="140" name="テキスト ボックス 139"/>
        <xdr:cNvSpPr txBox="1"/>
      </xdr:nvSpPr>
      <xdr:spPr>
        <a:xfrm>
          <a:off x="3225800" y="607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172212</xdr:rowOff>
    </xdr:from>
    <xdr:to>
      <xdr:col>15</xdr:col>
      <xdr:colOff>101600</xdr:colOff>
      <xdr:row>33</xdr:row>
      <xdr:rowOff>273812</xdr:rowOff>
    </xdr:to>
    <xdr:sp macro="" textlink="">
      <xdr:nvSpPr>
        <xdr:cNvPr id="141" name="楕円 140"/>
        <xdr:cNvSpPr/>
      </xdr:nvSpPr>
      <xdr:spPr bwMode="auto">
        <a:xfrm>
          <a:off x="2857500" y="609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112539</xdr:rowOff>
    </xdr:from>
    <xdr:ext cx="762000" cy="259045"/>
    <xdr:sp macro="" textlink="">
      <xdr:nvSpPr>
        <xdr:cNvPr id="142" name="テキスト ボックス 141"/>
        <xdr:cNvSpPr txBox="1"/>
      </xdr:nvSpPr>
      <xdr:spPr>
        <a:xfrm>
          <a:off x="2527300" y="586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276,786
268,263
14.67
93,887,628
89,055,714
4,831,914
63,457,279
16,692,507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14427</xdr:rowOff>
    </xdr:from>
    <xdr:to>
      <xdr:col>24</xdr:col>
      <xdr:colOff>62865</xdr:colOff>
      <xdr:row>38</xdr:row>
      <xdr:rowOff>77064</xdr:rowOff>
    </xdr:to>
    <xdr:cxnSp macro="">
      <xdr:nvCxnSpPr>
        <xdr:cNvPr id="58" name="直線コネクタ 57"/>
        <xdr:cNvCxnSpPr/>
      </xdr:nvCxnSpPr>
      <xdr:spPr>
        <a:xfrm flipV="1">
          <a:off x="4633595" y="5157927"/>
          <a:ext cx="1270" cy="14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80891</xdr:rowOff>
    </xdr:from>
    <xdr:ext cx="534377" cy="259045"/>
    <xdr:sp macro="" textlink="">
      <xdr:nvSpPr>
        <xdr:cNvPr id="59" name="人件費最小値テキスト"/>
        <xdr:cNvSpPr txBox="1"/>
      </xdr:nvSpPr>
      <xdr:spPr>
        <a:xfrm>
          <a:off x="4686300" y="65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77064</xdr:rowOff>
    </xdr:from>
    <xdr:to>
      <xdr:col>24</xdr:col>
      <xdr:colOff>152400</xdr:colOff>
      <xdr:row>38</xdr:row>
      <xdr:rowOff>77064</xdr:rowOff>
    </xdr:to>
    <xdr:cxnSp macro="">
      <xdr:nvCxnSpPr>
        <xdr:cNvPr id="60" name="直線コネクタ 59"/>
        <xdr:cNvCxnSpPr/>
      </xdr:nvCxnSpPr>
      <xdr:spPr>
        <a:xfrm>
          <a:off x="4546600" y="65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132554</xdr:rowOff>
    </xdr:from>
    <xdr:ext cx="599010" cy="259045"/>
    <xdr:sp macro="" textlink="">
      <xdr:nvSpPr>
        <xdr:cNvPr id="61" name="人件費最大値テキスト"/>
        <xdr:cNvSpPr txBox="1"/>
      </xdr:nvSpPr>
      <xdr:spPr>
        <a:xfrm>
          <a:off x="4686300" y="493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14427</xdr:rowOff>
    </xdr:from>
    <xdr:to>
      <xdr:col>24</xdr:col>
      <xdr:colOff>152400</xdr:colOff>
      <xdr:row>30</xdr:row>
      <xdr:rowOff>14427</xdr:rowOff>
    </xdr:to>
    <xdr:cxnSp macro="">
      <xdr:nvCxnSpPr>
        <xdr:cNvPr id="62" name="直線コネクタ 61"/>
        <xdr:cNvCxnSpPr/>
      </xdr:nvCxnSpPr>
      <xdr:spPr>
        <a:xfrm>
          <a:off x="4546600" y="51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93109</xdr:rowOff>
    </xdr:from>
    <xdr:to>
      <xdr:col>24</xdr:col>
      <xdr:colOff>63500</xdr:colOff>
      <xdr:row>36</xdr:row>
      <xdr:rowOff>132319</xdr:rowOff>
    </xdr:to>
    <xdr:cxnSp macro="">
      <xdr:nvCxnSpPr>
        <xdr:cNvPr id="63" name="直線コネクタ 62"/>
        <xdr:cNvCxnSpPr/>
      </xdr:nvCxnSpPr>
      <xdr:spPr>
        <a:xfrm>
          <a:off x="3797300" y="6265309"/>
          <a:ext cx="838200" cy="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11570</xdr:rowOff>
    </xdr:from>
    <xdr:ext cx="534377" cy="259045"/>
    <xdr:sp macro="" textlink="">
      <xdr:nvSpPr>
        <xdr:cNvPr id="64" name="人件費平均値テキスト"/>
        <xdr:cNvSpPr txBox="1"/>
      </xdr:nvSpPr>
      <xdr:spPr>
        <a:xfrm>
          <a:off x="4686300" y="6355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33143</xdr:rowOff>
    </xdr:from>
    <xdr:to>
      <xdr:col>24</xdr:col>
      <xdr:colOff>114300</xdr:colOff>
      <xdr:row>37</xdr:row>
      <xdr:rowOff>134743</xdr:rowOff>
    </xdr:to>
    <xdr:sp macro="" textlink="">
      <xdr:nvSpPr>
        <xdr:cNvPr id="65" name="フローチャート: 判断 64"/>
        <xdr:cNvSpPr/>
      </xdr:nvSpPr>
      <xdr:spPr>
        <a:xfrm>
          <a:off x="45847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93109</xdr:rowOff>
    </xdr:from>
    <xdr:to>
      <xdr:col>19</xdr:col>
      <xdr:colOff>177800</xdr:colOff>
      <xdr:row>36</xdr:row>
      <xdr:rowOff>113509</xdr:rowOff>
    </xdr:to>
    <xdr:cxnSp macro="">
      <xdr:nvCxnSpPr>
        <xdr:cNvPr id="66" name="直線コネクタ 65"/>
        <xdr:cNvCxnSpPr/>
      </xdr:nvCxnSpPr>
      <xdr:spPr>
        <a:xfrm flipV="1">
          <a:off x="2908300" y="6265309"/>
          <a:ext cx="8890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17664</xdr:rowOff>
    </xdr:from>
    <xdr:to>
      <xdr:col>20</xdr:col>
      <xdr:colOff>38100</xdr:colOff>
      <xdr:row>37</xdr:row>
      <xdr:rowOff>119264</xdr:rowOff>
    </xdr:to>
    <xdr:sp macro="" textlink="">
      <xdr:nvSpPr>
        <xdr:cNvPr id="67" name="フローチャート: 判断 66"/>
        <xdr:cNvSpPr/>
      </xdr:nvSpPr>
      <xdr:spPr>
        <a:xfrm>
          <a:off x="3746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110391</xdr:rowOff>
    </xdr:from>
    <xdr:ext cx="534377" cy="259045"/>
    <xdr:sp macro="" textlink="">
      <xdr:nvSpPr>
        <xdr:cNvPr id="68" name="テキスト ボックス 67"/>
        <xdr:cNvSpPr txBox="1"/>
      </xdr:nvSpPr>
      <xdr:spPr>
        <a:xfrm>
          <a:off x="3530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101393</xdr:rowOff>
    </xdr:from>
    <xdr:to>
      <xdr:col>15</xdr:col>
      <xdr:colOff>50800</xdr:colOff>
      <xdr:row>36</xdr:row>
      <xdr:rowOff>113509</xdr:rowOff>
    </xdr:to>
    <xdr:cxnSp macro="">
      <xdr:nvCxnSpPr>
        <xdr:cNvPr id="69" name="直線コネクタ 68"/>
        <xdr:cNvCxnSpPr/>
      </xdr:nvCxnSpPr>
      <xdr:spPr>
        <a:xfrm>
          <a:off x="2019300" y="6273593"/>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20059</xdr:rowOff>
    </xdr:from>
    <xdr:to>
      <xdr:col>15</xdr:col>
      <xdr:colOff>101600</xdr:colOff>
      <xdr:row>37</xdr:row>
      <xdr:rowOff>121659</xdr:rowOff>
    </xdr:to>
    <xdr:sp macro="" textlink="">
      <xdr:nvSpPr>
        <xdr:cNvPr id="70" name="フローチャート: 判断 69"/>
        <xdr:cNvSpPr/>
      </xdr:nvSpPr>
      <xdr:spPr>
        <a:xfrm>
          <a:off x="2857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112786</xdr:rowOff>
    </xdr:from>
    <xdr:ext cx="534377" cy="259045"/>
    <xdr:sp macro="" textlink="">
      <xdr:nvSpPr>
        <xdr:cNvPr id="71" name="テキスト ボックス 70"/>
        <xdr:cNvSpPr txBox="1"/>
      </xdr:nvSpPr>
      <xdr:spPr>
        <a:xfrm>
          <a:off x="2641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87884</xdr:rowOff>
    </xdr:from>
    <xdr:to>
      <xdr:col>10</xdr:col>
      <xdr:colOff>114300</xdr:colOff>
      <xdr:row>36</xdr:row>
      <xdr:rowOff>101393</xdr:rowOff>
    </xdr:to>
    <xdr:cxnSp macro="">
      <xdr:nvCxnSpPr>
        <xdr:cNvPr id="72" name="直線コネクタ 71"/>
        <xdr:cNvCxnSpPr/>
      </xdr:nvCxnSpPr>
      <xdr:spPr>
        <a:xfrm>
          <a:off x="1130300" y="6260084"/>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6245</xdr:rowOff>
    </xdr:from>
    <xdr:to>
      <xdr:col>10</xdr:col>
      <xdr:colOff>165100</xdr:colOff>
      <xdr:row>37</xdr:row>
      <xdr:rowOff>107845</xdr:rowOff>
    </xdr:to>
    <xdr:sp macro="" textlink="">
      <xdr:nvSpPr>
        <xdr:cNvPr id="73" name="フローチャート: 判断 72"/>
        <xdr:cNvSpPr/>
      </xdr:nvSpPr>
      <xdr:spPr>
        <a:xfrm>
          <a:off x="1968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98972</xdr:rowOff>
    </xdr:from>
    <xdr:ext cx="534377" cy="259045"/>
    <xdr:sp macro="" textlink="">
      <xdr:nvSpPr>
        <xdr:cNvPr id="74" name="テキスト ボックス 73"/>
        <xdr:cNvSpPr txBox="1"/>
      </xdr:nvSpPr>
      <xdr:spPr>
        <a:xfrm>
          <a:off x="1752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170554</xdr:rowOff>
    </xdr:from>
    <xdr:to>
      <xdr:col>6</xdr:col>
      <xdr:colOff>38100</xdr:colOff>
      <xdr:row>37</xdr:row>
      <xdr:rowOff>100704</xdr:rowOff>
    </xdr:to>
    <xdr:sp macro="" textlink="">
      <xdr:nvSpPr>
        <xdr:cNvPr id="75" name="フローチャート: 判断 74"/>
        <xdr:cNvSpPr/>
      </xdr:nvSpPr>
      <xdr:spPr>
        <a:xfrm>
          <a:off x="1079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91831</xdr:rowOff>
    </xdr:from>
    <xdr:ext cx="534377" cy="259045"/>
    <xdr:sp macro="" textlink="">
      <xdr:nvSpPr>
        <xdr:cNvPr id="76" name="テキスト ボックス 75"/>
        <xdr:cNvSpPr txBox="1"/>
      </xdr:nvSpPr>
      <xdr:spPr>
        <a:xfrm>
          <a:off x="863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81519</xdr:rowOff>
    </xdr:from>
    <xdr:to>
      <xdr:col>24</xdr:col>
      <xdr:colOff>114300</xdr:colOff>
      <xdr:row>37</xdr:row>
      <xdr:rowOff>11669</xdr:rowOff>
    </xdr:to>
    <xdr:sp macro="" textlink="">
      <xdr:nvSpPr>
        <xdr:cNvPr id="82" name="楕円 81"/>
        <xdr:cNvSpPr/>
      </xdr:nvSpPr>
      <xdr:spPr>
        <a:xfrm>
          <a:off x="4584700" y="62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104396</xdr:rowOff>
    </xdr:from>
    <xdr:ext cx="534377" cy="259045"/>
    <xdr:sp macro="" textlink="">
      <xdr:nvSpPr>
        <xdr:cNvPr id="83" name="人件費該当値テキスト"/>
        <xdr:cNvSpPr txBox="1"/>
      </xdr:nvSpPr>
      <xdr:spPr>
        <a:xfrm>
          <a:off x="4686300" y="61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42309</xdr:rowOff>
    </xdr:from>
    <xdr:to>
      <xdr:col>20</xdr:col>
      <xdr:colOff>38100</xdr:colOff>
      <xdr:row>36</xdr:row>
      <xdr:rowOff>143909</xdr:rowOff>
    </xdr:to>
    <xdr:sp macro="" textlink="">
      <xdr:nvSpPr>
        <xdr:cNvPr id="84" name="楕円 83"/>
        <xdr:cNvSpPr/>
      </xdr:nvSpPr>
      <xdr:spPr>
        <a:xfrm>
          <a:off x="3746500" y="62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160436</xdr:rowOff>
    </xdr:from>
    <xdr:ext cx="534377" cy="259045"/>
    <xdr:sp macro="" textlink="">
      <xdr:nvSpPr>
        <xdr:cNvPr id="85" name="テキスト ボックス 84"/>
        <xdr:cNvSpPr txBox="1"/>
      </xdr:nvSpPr>
      <xdr:spPr>
        <a:xfrm>
          <a:off x="3530111" y="59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62709</xdr:rowOff>
    </xdr:from>
    <xdr:to>
      <xdr:col>15</xdr:col>
      <xdr:colOff>101600</xdr:colOff>
      <xdr:row>36</xdr:row>
      <xdr:rowOff>164309</xdr:rowOff>
    </xdr:to>
    <xdr:sp macro="" textlink="">
      <xdr:nvSpPr>
        <xdr:cNvPr id="86" name="楕円 85"/>
        <xdr:cNvSpPr/>
      </xdr:nvSpPr>
      <xdr:spPr>
        <a:xfrm>
          <a:off x="2857500" y="62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9386</xdr:rowOff>
    </xdr:from>
    <xdr:ext cx="534377" cy="259045"/>
    <xdr:sp macro="" textlink="">
      <xdr:nvSpPr>
        <xdr:cNvPr id="87" name="テキスト ボックス 86"/>
        <xdr:cNvSpPr txBox="1"/>
      </xdr:nvSpPr>
      <xdr:spPr>
        <a:xfrm>
          <a:off x="2641111" y="60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50593</xdr:rowOff>
    </xdr:from>
    <xdr:to>
      <xdr:col>10</xdr:col>
      <xdr:colOff>165100</xdr:colOff>
      <xdr:row>36</xdr:row>
      <xdr:rowOff>152193</xdr:rowOff>
    </xdr:to>
    <xdr:sp macro="" textlink="">
      <xdr:nvSpPr>
        <xdr:cNvPr id="88" name="楕円 87"/>
        <xdr:cNvSpPr/>
      </xdr:nvSpPr>
      <xdr:spPr>
        <a:xfrm>
          <a:off x="1968500" y="62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168720</xdr:rowOff>
    </xdr:from>
    <xdr:ext cx="534377" cy="259045"/>
    <xdr:sp macro="" textlink="">
      <xdr:nvSpPr>
        <xdr:cNvPr id="89" name="テキスト ボックス 88"/>
        <xdr:cNvSpPr txBox="1"/>
      </xdr:nvSpPr>
      <xdr:spPr>
        <a:xfrm>
          <a:off x="1752111" y="59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37084</xdr:rowOff>
    </xdr:from>
    <xdr:to>
      <xdr:col>6</xdr:col>
      <xdr:colOff>38100</xdr:colOff>
      <xdr:row>36</xdr:row>
      <xdr:rowOff>138684</xdr:rowOff>
    </xdr:to>
    <xdr:sp macro="" textlink="">
      <xdr:nvSpPr>
        <xdr:cNvPr id="90" name="楕円 89"/>
        <xdr:cNvSpPr/>
      </xdr:nvSpPr>
      <xdr:spPr>
        <a:xfrm>
          <a:off x="1079500" y="62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155211</xdr:rowOff>
    </xdr:from>
    <xdr:ext cx="534377" cy="259045"/>
    <xdr:sp macro="" textlink="">
      <xdr:nvSpPr>
        <xdr:cNvPr id="91" name="テキスト ボックス 90"/>
        <xdr:cNvSpPr txBox="1"/>
      </xdr:nvSpPr>
      <xdr:spPr>
        <a:xfrm>
          <a:off x="863111" y="598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131937</xdr:rowOff>
    </xdr:from>
    <xdr:to>
      <xdr:col>24</xdr:col>
      <xdr:colOff>62865</xdr:colOff>
      <xdr:row>58</xdr:row>
      <xdr:rowOff>119764</xdr:rowOff>
    </xdr:to>
    <xdr:cxnSp macro="">
      <xdr:nvCxnSpPr>
        <xdr:cNvPr id="120" name="直線コネクタ 119"/>
        <xdr:cNvCxnSpPr/>
      </xdr:nvCxnSpPr>
      <xdr:spPr>
        <a:xfrm flipV="1">
          <a:off x="4633595" y="8704437"/>
          <a:ext cx="1270" cy="135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123591</xdr:rowOff>
    </xdr:from>
    <xdr:ext cx="534377" cy="259045"/>
    <xdr:sp macro="" textlink="">
      <xdr:nvSpPr>
        <xdr:cNvPr id="121" name="物件費最小値テキスト"/>
        <xdr:cNvSpPr txBox="1"/>
      </xdr:nvSpPr>
      <xdr:spPr>
        <a:xfrm>
          <a:off x="4686300" y="10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119764</xdr:rowOff>
    </xdr:from>
    <xdr:to>
      <xdr:col>24</xdr:col>
      <xdr:colOff>152400</xdr:colOff>
      <xdr:row>58</xdr:row>
      <xdr:rowOff>119764</xdr:rowOff>
    </xdr:to>
    <xdr:cxnSp macro="">
      <xdr:nvCxnSpPr>
        <xdr:cNvPr id="122" name="直線コネクタ 121"/>
        <xdr:cNvCxnSpPr/>
      </xdr:nvCxnSpPr>
      <xdr:spPr>
        <a:xfrm>
          <a:off x="4546600" y="100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78614</xdr:rowOff>
    </xdr:from>
    <xdr:ext cx="599010" cy="259045"/>
    <xdr:sp macro="" textlink="">
      <xdr:nvSpPr>
        <xdr:cNvPr id="123" name="物件費最大値テキスト"/>
        <xdr:cNvSpPr txBox="1"/>
      </xdr:nvSpPr>
      <xdr:spPr>
        <a:xfrm>
          <a:off x="4686300" y="847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131937</xdr:rowOff>
    </xdr:from>
    <xdr:to>
      <xdr:col>24</xdr:col>
      <xdr:colOff>152400</xdr:colOff>
      <xdr:row>50</xdr:row>
      <xdr:rowOff>131937</xdr:rowOff>
    </xdr:to>
    <xdr:cxnSp macro="">
      <xdr:nvCxnSpPr>
        <xdr:cNvPr id="124" name="直線コネクタ 123"/>
        <xdr:cNvCxnSpPr/>
      </xdr:nvCxnSpPr>
      <xdr:spPr>
        <a:xfrm>
          <a:off x="4546600" y="87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51498</xdr:rowOff>
    </xdr:from>
    <xdr:to>
      <xdr:col>24</xdr:col>
      <xdr:colOff>63500</xdr:colOff>
      <xdr:row>58</xdr:row>
      <xdr:rowOff>52880</xdr:rowOff>
    </xdr:to>
    <xdr:cxnSp macro="">
      <xdr:nvCxnSpPr>
        <xdr:cNvPr id="125" name="直線コネクタ 124"/>
        <xdr:cNvCxnSpPr/>
      </xdr:nvCxnSpPr>
      <xdr:spPr>
        <a:xfrm>
          <a:off x="3797300" y="9995598"/>
          <a:ext cx="8382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148544</xdr:rowOff>
    </xdr:from>
    <xdr:ext cx="534377" cy="259045"/>
    <xdr:sp macro="" textlink="">
      <xdr:nvSpPr>
        <xdr:cNvPr id="126" name="物件費平均値テキスト"/>
        <xdr:cNvSpPr txBox="1"/>
      </xdr:nvSpPr>
      <xdr:spPr>
        <a:xfrm>
          <a:off x="4686300" y="974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7" name="フローチャート: 判断 126"/>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29829</xdr:rowOff>
    </xdr:from>
    <xdr:to>
      <xdr:col>19</xdr:col>
      <xdr:colOff>177800</xdr:colOff>
      <xdr:row>58</xdr:row>
      <xdr:rowOff>51498</xdr:rowOff>
    </xdr:to>
    <xdr:cxnSp macro="">
      <xdr:nvCxnSpPr>
        <xdr:cNvPr id="128" name="直線コネクタ 127"/>
        <xdr:cNvCxnSpPr/>
      </xdr:nvCxnSpPr>
      <xdr:spPr>
        <a:xfrm>
          <a:off x="2908300" y="9973929"/>
          <a:ext cx="889000" cy="2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114065</xdr:rowOff>
    </xdr:from>
    <xdr:to>
      <xdr:col>20</xdr:col>
      <xdr:colOff>38100</xdr:colOff>
      <xdr:row>58</xdr:row>
      <xdr:rowOff>44215</xdr:rowOff>
    </xdr:to>
    <xdr:sp macro="" textlink="">
      <xdr:nvSpPr>
        <xdr:cNvPr id="129" name="フローチャート: 判断 128"/>
        <xdr:cNvSpPr/>
      </xdr:nvSpPr>
      <xdr:spPr>
        <a:xfrm>
          <a:off x="3746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60742</xdr:rowOff>
    </xdr:from>
    <xdr:ext cx="534377" cy="259045"/>
    <xdr:sp macro="" textlink="">
      <xdr:nvSpPr>
        <xdr:cNvPr id="130" name="テキスト ボックス 129"/>
        <xdr:cNvSpPr txBox="1"/>
      </xdr:nvSpPr>
      <xdr:spPr>
        <a:xfrm>
          <a:off x="3530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29829</xdr:rowOff>
    </xdr:from>
    <xdr:to>
      <xdr:col>15</xdr:col>
      <xdr:colOff>50800</xdr:colOff>
      <xdr:row>58</xdr:row>
      <xdr:rowOff>49612</xdr:rowOff>
    </xdr:to>
    <xdr:cxnSp macro="">
      <xdr:nvCxnSpPr>
        <xdr:cNvPr id="131" name="直線コネクタ 130"/>
        <xdr:cNvCxnSpPr/>
      </xdr:nvCxnSpPr>
      <xdr:spPr>
        <a:xfrm flipV="1">
          <a:off x="2019300" y="9973929"/>
          <a:ext cx="889000" cy="1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130829</xdr:rowOff>
    </xdr:from>
    <xdr:to>
      <xdr:col>15</xdr:col>
      <xdr:colOff>101600</xdr:colOff>
      <xdr:row>58</xdr:row>
      <xdr:rowOff>60979</xdr:rowOff>
    </xdr:to>
    <xdr:sp macro="" textlink="">
      <xdr:nvSpPr>
        <xdr:cNvPr id="132" name="フローチャート: 判断 131"/>
        <xdr:cNvSpPr/>
      </xdr:nvSpPr>
      <xdr:spPr>
        <a:xfrm>
          <a:off x="2857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77506</xdr:rowOff>
    </xdr:from>
    <xdr:ext cx="534377" cy="259045"/>
    <xdr:sp macro="" textlink="">
      <xdr:nvSpPr>
        <xdr:cNvPr id="133" name="テキスト ボックス 132"/>
        <xdr:cNvSpPr txBox="1"/>
      </xdr:nvSpPr>
      <xdr:spPr>
        <a:xfrm>
          <a:off x="2641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49612</xdr:rowOff>
    </xdr:from>
    <xdr:to>
      <xdr:col>10</xdr:col>
      <xdr:colOff>114300</xdr:colOff>
      <xdr:row>58</xdr:row>
      <xdr:rowOff>82655</xdr:rowOff>
    </xdr:to>
    <xdr:cxnSp macro="">
      <xdr:nvCxnSpPr>
        <xdr:cNvPr id="134" name="直線コネクタ 133"/>
        <xdr:cNvCxnSpPr/>
      </xdr:nvCxnSpPr>
      <xdr:spPr>
        <a:xfrm flipV="1">
          <a:off x="1130300" y="9993712"/>
          <a:ext cx="889000" cy="3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147965</xdr:rowOff>
    </xdr:from>
    <xdr:to>
      <xdr:col>10</xdr:col>
      <xdr:colOff>165100</xdr:colOff>
      <xdr:row>58</xdr:row>
      <xdr:rowOff>78115</xdr:rowOff>
    </xdr:to>
    <xdr:sp macro="" textlink="">
      <xdr:nvSpPr>
        <xdr:cNvPr id="135" name="フローチャート: 判断 134"/>
        <xdr:cNvSpPr/>
      </xdr:nvSpPr>
      <xdr:spPr>
        <a:xfrm>
          <a:off x="1968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94642</xdr:rowOff>
    </xdr:from>
    <xdr:ext cx="534377" cy="259045"/>
    <xdr:sp macro="" textlink="">
      <xdr:nvSpPr>
        <xdr:cNvPr id="136" name="テキスト ボックス 135"/>
        <xdr:cNvSpPr txBox="1"/>
      </xdr:nvSpPr>
      <xdr:spPr>
        <a:xfrm>
          <a:off x="1752111" y="96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xdr:rowOff>
    </xdr:from>
    <xdr:to>
      <xdr:col>6</xdr:col>
      <xdr:colOff>38100</xdr:colOff>
      <xdr:row>58</xdr:row>
      <xdr:rowOff>106318</xdr:rowOff>
    </xdr:to>
    <xdr:sp macro="" textlink="">
      <xdr:nvSpPr>
        <xdr:cNvPr id="137" name="フローチャート: 判断 136"/>
        <xdr:cNvSpPr/>
      </xdr:nvSpPr>
      <xdr:spPr>
        <a:xfrm>
          <a:off x="1079500" y="99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122845</xdr:rowOff>
    </xdr:from>
    <xdr:ext cx="534377" cy="259045"/>
    <xdr:sp macro="" textlink="">
      <xdr:nvSpPr>
        <xdr:cNvPr id="138" name="テキスト ボックス 137"/>
        <xdr:cNvSpPr txBox="1"/>
      </xdr:nvSpPr>
      <xdr:spPr>
        <a:xfrm>
          <a:off x="863111" y="97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2080</xdr:rowOff>
    </xdr:from>
    <xdr:to>
      <xdr:col>24</xdr:col>
      <xdr:colOff>114300</xdr:colOff>
      <xdr:row>58</xdr:row>
      <xdr:rowOff>103680</xdr:rowOff>
    </xdr:to>
    <xdr:sp macro="" textlink="">
      <xdr:nvSpPr>
        <xdr:cNvPr id="144" name="楕円 143"/>
        <xdr:cNvSpPr/>
      </xdr:nvSpPr>
      <xdr:spPr>
        <a:xfrm>
          <a:off x="4584700" y="99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104094</xdr:rowOff>
    </xdr:from>
    <xdr:ext cx="534377" cy="259045"/>
    <xdr:sp macro="" textlink="">
      <xdr:nvSpPr>
        <xdr:cNvPr id="145" name="物件費該当値テキスト"/>
        <xdr:cNvSpPr txBox="1"/>
      </xdr:nvSpPr>
      <xdr:spPr>
        <a:xfrm>
          <a:off x="4686300" y="9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698</xdr:rowOff>
    </xdr:from>
    <xdr:to>
      <xdr:col>20</xdr:col>
      <xdr:colOff>38100</xdr:colOff>
      <xdr:row>58</xdr:row>
      <xdr:rowOff>102298</xdr:rowOff>
    </xdr:to>
    <xdr:sp macro="" textlink="">
      <xdr:nvSpPr>
        <xdr:cNvPr id="146" name="楕円 145"/>
        <xdr:cNvSpPr/>
      </xdr:nvSpPr>
      <xdr:spPr>
        <a:xfrm>
          <a:off x="3746500" y="99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93425</xdr:rowOff>
    </xdr:from>
    <xdr:ext cx="534377" cy="259045"/>
    <xdr:sp macro="" textlink="">
      <xdr:nvSpPr>
        <xdr:cNvPr id="147" name="テキスト ボックス 146"/>
        <xdr:cNvSpPr txBox="1"/>
      </xdr:nvSpPr>
      <xdr:spPr>
        <a:xfrm>
          <a:off x="3530111" y="100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150479</xdr:rowOff>
    </xdr:from>
    <xdr:to>
      <xdr:col>15</xdr:col>
      <xdr:colOff>101600</xdr:colOff>
      <xdr:row>58</xdr:row>
      <xdr:rowOff>80629</xdr:rowOff>
    </xdr:to>
    <xdr:sp macro="" textlink="">
      <xdr:nvSpPr>
        <xdr:cNvPr id="148" name="楕円 147"/>
        <xdr:cNvSpPr/>
      </xdr:nvSpPr>
      <xdr:spPr>
        <a:xfrm>
          <a:off x="2857500" y="99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71756</xdr:rowOff>
    </xdr:from>
    <xdr:ext cx="534377" cy="259045"/>
    <xdr:sp macro="" textlink="">
      <xdr:nvSpPr>
        <xdr:cNvPr id="149" name="テキスト ボックス 148"/>
        <xdr:cNvSpPr txBox="1"/>
      </xdr:nvSpPr>
      <xdr:spPr>
        <a:xfrm>
          <a:off x="2641111" y="1001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170262</xdr:rowOff>
    </xdr:from>
    <xdr:to>
      <xdr:col>10</xdr:col>
      <xdr:colOff>165100</xdr:colOff>
      <xdr:row>58</xdr:row>
      <xdr:rowOff>100412</xdr:rowOff>
    </xdr:to>
    <xdr:sp macro="" textlink="">
      <xdr:nvSpPr>
        <xdr:cNvPr id="150" name="楕円 149"/>
        <xdr:cNvSpPr/>
      </xdr:nvSpPr>
      <xdr:spPr>
        <a:xfrm>
          <a:off x="1968500" y="994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91539</xdr:rowOff>
    </xdr:from>
    <xdr:ext cx="534377" cy="259045"/>
    <xdr:sp macro="" textlink="">
      <xdr:nvSpPr>
        <xdr:cNvPr id="151" name="テキスト ボックス 150"/>
        <xdr:cNvSpPr txBox="1"/>
      </xdr:nvSpPr>
      <xdr:spPr>
        <a:xfrm>
          <a:off x="1752111" y="1003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31855</xdr:rowOff>
    </xdr:from>
    <xdr:to>
      <xdr:col>6</xdr:col>
      <xdr:colOff>38100</xdr:colOff>
      <xdr:row>58</xdr:row>
      <xdr:rowOff>133455</xdr:rowOff>
    </xdr:to>
    <xdr:sp macro="" textlink="">
      <xdr:nvSpPr>
        <xdr:cNvPr id="152" name="楕円 151"/>
        <xdr:cNvSpPr/>
      </xdr:nvSpPr>
      <xdr:spPr>
        <a:xfrm>
          <a:off x="1079500" y="99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124582</xdr:rowOff>
    </xdr:from>
    <xdr:ext cx="534377" cy="259045"/>
    <xdr:sp macro="" textlink="">
      <xdr:nvSpPr>
        <xdr:cNvPr id="153" name="テキスト ボックス 152"/>
        <xdr:cNvSpPr txBox="1"/>
      </xdr:nvSpPr>
      <xdr:spPr>
        <a:xfrm>
          <a:off x="863111" y="1006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89408</xdr:rowOff>
    </xdr:from>
    <xdr:to>
      <xdr:col>24</xdr:col>
      <xdr:colOff>62865</xdr:colOff>
      <xdr:row>79</xdr:row>
      <xdr:rowOff>36612</xdr:rowOff>
    </xdr:to>
    <xdr:cxnSp macro="">
      <xdr:nvCxnSpPr>
        <xdr:cNvPr id="179" name="直線コネクタ 178"/>
        <xdr:cNvCxnSpPr/>
      </xdr:nvCxnSpPr>
      <xdr:spPr>
        <a:xfrm flipV="1">
          <a:off x="4633595" y="12090908"/>
          <a:ext cx="127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80"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81" name="直線コネクタ 180"/>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36085</xdr:rowOff>
    </xdr:from>
    <xdr:ext cx="534377" cy="259045"/>
    <xdr:sp macro="" textlink="">
      <xdr:nvSpPr>
        <xdr:cNvPr id="182" name="維持補修費最大値テキスト"/>
        <xdr:cNvSpPr txBox="1"/>
      </xdr:nvSpPr>
      <xdr:spPr>
        <a:xfrm>
          <a:off x="4686300" y="118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89408</xdr:rowOff>
    </xdr:from>
    <xdr:to>
      <xdr:col>24</xdr:col>
      <xdr:colOff>152400</xdr:colOff>
      <xdr:row>70</xdr:row>
      <xdr:rowOff>89408</xdr:rowOff>
    </xdr:to>
    <xdr:cxnSp macro="">
      <xdr:nvCxnSpPr>
        <xdr:cNvPr id="183" name="直線コネクタ 182"/>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87774</xdr:rowOff>
    </xdr:from>
    <xdr:to>
      <xdr:col>24</xdr:col>
      <xdr:colOff>63500</xdr:colOff>
      <xdr:row>76</xdr:row>
      <xdr:rowOff>126637</xdr:rowOff>
    </xdr:to>
    <xdr:cxnSp macro="">
      <xdr:nvCxnSpPr>
        <xdr:cNvPr id="184" name="直線コネクタ 183"/>
        <xdr:cNvCxnSpPr/>
      </xdr:nvCxnSpPr>
      <xdr:spPr>
        <a:xfrm flipV="1">
          <a:off x="3797300" y="13117974"/>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152889</xdr:rowOff>
    </xdr:from>
    <xdr:ext cx="469744" cy="259045"/>
    <xdr:sp macro="" textlink="">
      <xdr:nvSpPr>
        <xdr:cNvPr id="185" name="維持補修費平均値テキスト"/>
        <xdr:cNvSpPr txBox="1"/>
      </xdr:nvSpPr>
      <xdr:spPr>
        <a:xfrm>
          <a:off x="4686300" y="13183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86" name="フローチャート: 判断 185"/>
        <xdr:cNvSpPr/>
      </xdr:nvSpPr>
      <xdr:spPr>
        <a:xfrm>
          <a:off x="45847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94306</xdr:rowOff>
    </xdr:from>
    <xdr:to>
      <xdr:col>19</xdr:col>
      <xdr:colOff>177800</xdr:colOff>
      <xdr:row>76</xdr:row>
      <xdr:rowOff>126637</xdr:rowOff>
    </xdr:to>
    <xdr:cxnSp macro="">
      <xdr:nvCxnSpPr>
        <xdr:cNvPr id="187" name="直線コネクタ 186"/>
        <xdr:cNvCxnSpPr/>
      </xdr:nvCxnSpPr>
      <xdr:spPr>
        <a:xfrm>
          <a:off x="2908300" y="13124506"/>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22932</xdr:rowOff>
    </xdr:from>
    <xdr:to>
      <xdr:col>20</xdr:col>
      <xdr:colOff>38100</xdr:colOff>
      <xdr:row>77</xdr:row>
      <xdr:rowOff>124532</xdr:rowOff>
    </xdr:to>
    <xdr:sp macro="" textlink="">
      <xdr:nvSpPr>
        <xdr:cNvPr id="188" name="フローチャート: 判断 187"/>
        <xdr:cNvSpPr/>
      </xdr:nvSpPr>
      <xdr:spPr>
        <a:xfrm>
          <a:off x="3746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115659</xdr:rowOff>
    </xdr:from>
    <xdr:ext cx="469744" cy="259045"/>
    <xdr:sp macro="" textlink="">
      <xdr:nvSpPr>
        <xdr:cNvPr id="189" name="テキスト ボックス 188"/>
        <xdr:cNvSpPr txBox="1"/>
      </xdr:nvSpPr>
      <xdr:spPr>
        <a:xfrm>
          <a:off x="3562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94306</xdr:rowOff>
    </xdr:from>
    <xdr:to>
      <xdr:col>15</xdr:col>
      <xdr:colOff>50800</xdr:colOff>
      <xdr:row>76</xdr:row>
      <xdr:rowOff>143619</xdr:rowOff>
    </xdr:to>
    <xdr:cxnSp macro="">
      <xdr:nvCxnSpPr>
        <xdr:cNvPr id="190" name="直線コネクタ 189"/>
        <xdr:cNvCxnSpPr/>
      </xdr:nvCxnSpPr>
      <xdr:spPr>
        <a:xfrm flipV="1">
          <a:off x="2019300" y="13124506"/>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28484</xdr:rowOff>
    </xdr:from>
    <xdr:to>
      <xdr:col>15</xdr:col>
      <xdr:colOff>101600</xdr:colOff>
      <xdr:row>77</xdr:row>
      <xdr:rowOff>130084</xdr:rowOff>
    </xdr:to>
    <xdr:sp macro="" textlink="">
      <xdr:nvSpPr>
        <xdr:cNvPr id="191" name="フローチャート: 判断 190"/>
        <xdr:cNvSpPr/>
      </xdr:nvSpPr>
      <xdr:spPr>
        <a:xfrm>
          <a:off x="2857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121211</xdr:rowOff>
    </xdr:from>
    <xdr:ext cx="469744" cy="259045"/>
    <xdr:sp macro="" textlink="">
      <xdr:nvSpPr>
        <xdr:cNvPr id="192" name="テキスト ボックス 191"/>
        <xdr:cNvSpPr txBox="1"/>
      </xdr:nvSpPr>
      <xdr:spPr>
        <a:xfrm>
          <a:off x="2673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135672</xdr:rowOff>
    </xdr:from>
    <xdr:to>
      <xdr:col>10</xdr:col>
      <xdr:colOff>114300</xdr:colOff>
      <xdr:row>76</xdr:row>
      <xdr:rowOff>143619</xdr:rowOff>
    </xdr:to>
    <xdr:cxnSp macro="">
      <xdr:nvCxnSpPr>
        <xdr:cNvPr id="193" name="直線コネクタ 192"/>
        <xdr:cNvCxnSpPr/>
      </xdr:nvCxnSpPr>
      <xdr:spPr>
        <a:xfrm>
          <a:off x="1130300" y="13165872"/>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35125</xdr:rowOff>
    </xdr:from>
    <xdr:to>
      <xdr:col>10</xdr:col>
      <xdr:colOff>165100</xdr:colOff>
      <xdr:row>77</xdr:row>
      <xdr:rowOff>136725</xdr:rowOff>
    </xdr:to>
    <xdr:sp macro="" textlink="">
      <xdr:nvSpPr>
        <xdr:cNvPr id="194" name="フローチャート: 判断 193"/>
        <xdr:cNvSpPr/>
      </xdr:nvSpPr>
      <xdr:spPr>
        <a:xfrm>
          <a:off x="1968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127852</xdr:rowOff>
    </xdr:from>
    <xdr:ext cx="469744" cy="259045"/>
    <xdr:sp macro="" textlink="">
      <xdr:nvSpPr>
        <xdr:cNvPr id="195" name="テキスト ボックス 194"/>
        <xdr:cNvSpPr txBox="1"/>
      </xdr:nvSpPr>
      <xdr:spPr>
        <a:xfrm>
          <a:off x="1784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56787</xdr:rowOff>
    </xdr:from>
    <xdr:to>
      <xdr:col>6</xdr:col>
      <xdr:colOff>38100</xdr:colOff>
      <xdr:row>77</xdr:row>
      <xdr:rowOff>158387</xdr:rowOff>
    </xdr:to>
    <xdr:sp macro="" textlink="">
      <xdr:nvSpPr>
        <xdr:cNvPr id="196" name="フローチャート: 判断 195"/>
        <xdr:cNvSpPr/>
      </xdr:nvSpPr>
      <xdr:spPr>
        <a:xfrm>
          <a:off x="1079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149514</xdr:rowOff>
    </xdr:from>
    <xdr:ext cx="469744" cy="259045"/>
    <xdr:sp macro="" textlink="">
      <xdr:nvSpPr>
        <xdr:cNvPr id="197" name="テキスト ボックス 196"/>
        <xdr:cNvSpPr txBox="1"/>
      </xdr:nvSpPr>
      <xdr:spPr>
        <a:xfrm>
          <a:off x="895428"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36974</xdr:rowOff>
    </xdr:from>
    <xdr:to>
      <xdr:col>24</xdr:col>
      <xdr:colOff>114300</xdr:colOff>
      <xdr:row>76</xdr:row>
      <xdr:rowOff>138574</xdr:rowOff>
    </xdr:to>
    <xdr:sp macro="" textlink="">
      <xdr:nvSpPr>
        <xdr:cNvPr id="203" name="楕円 202"/>
        <xdr:cNvSpPr/>
      </xdr:nvSpPr>
      <xdr:spPr>
        <a:xfrm>
          <a:off x="4584700" y="130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59852</xdr:rowOff>
    </xdr:from>
    <xdr:ext cx="469744" cy="259045"/>
    <xdr:sp macro="" textlink="">
      <xdr:nvSpPr>
        <xdr:cNvPr id="204" name="維持補修費該当値テキスト"/>
        <xdr:cNvSpPr txBox="1"/>
      </xdr:nvSpPr>
      <xdr:spPr>
        <a:xfrm>
          <a:off x="4686300" y="1291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75837</xdr:rowOff>
    </xdr:from>
    <xdr:to>
      <xdr:col>20</xdr:col>
      <xdr:colOff>38100</xdr:colOff>
      <xdr:row>77</xdr:row>
      <xdr:rowOff>5987</xdr:rowOff>
    </xdr:to>
    <xdr:sp macro="" textlink="">
      <xdr:nvSpPr>
        <xdr:cNvPr id="205" name="楕円 204"/>
        <xdr:cNvSpPr/>
      </xdr:nvSpPr>
      <xdr:spPr>
        <a:xfrm>
          <a:off x="3746500" y="13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22514</xdr:rowOff>
    </xdr:from>
    <xdr:ext cx="469744" cy="259045"/>
    <xdr:sp macro="" textlink="">
      <xdr:nvSpPr>
        <xdr:cNvPr id="206" name="テキスト ボックス 205"/>
        <xdr:cNvSpPr txBox="1"/>
      </xdr:nvSpPr>
      <xdr:spPr>
        <a:xfrm>
          <a:off x="3562428" y="1288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43506</xdr:rowOff>
    </xdr:from>
    <xdr:to>
      <xdr:col>15</xdr:col>
      <xdr:colOff>101600</xdr:colOff>
      <xdr:row>76</xdr:row>
      <xdr:rowOff>145106</xdr:rowOff>
    </xdr:to>
    <xdr:sp macro="" textlink="">
      <xdr:nvSpPr>
        <xdr:cNvPr id="207" name="楕円 206"/>
        <xdr:cNvSpPr/>
      </xdr:nvSpPr>
      <xdr:spPr>
        <a:xfrm>
          <a:off x="2857500" y="130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161634</xdr:rowOff>
    </xdr:from>
    <xdr:ext cx="469744" cy="259045"/>
    <xdr:sp macro="" textlink="">
      <xdr:nvSpPr>
        <xdr:cNvPr id="208" name="テキスト ボックス 207"/>
        <xdr:cNvSpPr txBox="1"/>
      </xdr:nvSpPr>
      <xdr:spPr>
        <a:xfrm>
          <a:off x="2673428" y="128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92819</xdr:rowOff>
    </xdr:from>
    <xdr:to>
      <xdr:col>10</xdr:col>
      <xdr:colOff>165100</xdr:colOff>
      <xdr:row>77</xdr:row>
      <xdr:rowOff>22969</xdr:rowOff>
    </xdr:to>
    <xdr:sp macro="" textlink="">
      <xdr:nvSpPr>
        <xdr:cNvPr id="209" name="楕円 208"/>
        <xdr:cNvSpPr/>
      </xdr:nvSpPr>
      <xdr:spPr>
        <a:xfrm>
          <a:off x="1968500" y="131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39496</xdr:rowOff>
    </xdr:from>
    <xdr:ext cx="469744" cy="259045"/>
    <xdr:sp macro="" textlink="">
      <xdr:nvSpPr>
        <xdr:cNvPr id="210" name="テキスト ボックス 209"/>
        <xdr:cNvSpPr txBox="1"/>
      </xdr:nvSpPr>
      <xdr:spPr>
        <a:xfrm>
          <a:off x="1784428" y="128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84872</xdr:rowOff>
    </xdr:from>
    <xdr:to>
      <xdr:col>6</xdr:col>
      <xdr:colOff>38100</xdr:colOff>
      <xdr:row>77</xdr:row>
      <xdr:rowOff>15022</xdr:rowOff>
    </xdr:to>
    <xdr:sp macro="" textlink="">
      <xdr:nvSpPr>
        <xdr:cNvPr id="211" name="楕円 210"/>
        <xdr:cNvSpPr/>
      </xdr:nvSpPr>
      <xdr:spPr>
        <a:xfrm>
          <a:off x="1079500" y="131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31549</xdr:rowOff>
    </xdr:from>
    <xdr:ext cx="469744" cy="259045"/>
    <xdr:sp macro="" textlink="">
      <xdr:nvSpPr>
        <xdr:cNvPr id="212" name="テキスト ボックス 211"/>
        <xdr:cNvSpPr txBox="1"/>
      </xdr:nvSpPr>
      <xdr:spPr>
        <a:xfrm>
          <a:off x="895428" y="1289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4" name="直線コネクタ 22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5" name="テキスト ボックス 22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6" name="直線コネクタ 22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7" name="テキスト ボックス 22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8" name="直線コネクタ 22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9" name="テキスト ボックス 22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30" name="直線コネクタ 22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1" name="テキスト ボックス 23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2" name="直線コネクタ 23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3" name="テキスト ボックス 23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76276</xdr:rowOff>
    </xdr:from>
    <xdr:to>
      <xdr:col>24</xdr:col>
      <xdr:colOff>62865</xdr:colOff>
      <xdr:row>97</xdr:row>
      <xdr:rowOff>58141</xdr:rowOff>
    </xdr:to>
    <xdr:cxnSp macro="">
      <xdr:nvCxnSpPr>
        <xdr:cNvPr id="237" name="直線コネクタ 236"/>
        <xdr:cNvCxnSpPr/>
      </xdr:nvCxnSpPr>
      <xdr:spPr>
        <a:xfrm flipV="1">
          <a:off x="4633595" y="15506776"/>
          <a:ext cx="1270" cy="118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61968</xdr:rowOff>
    </xdr:from>
    <xdr:ext cx="534377" cy="259045"/>
    <xdr:sp macro="" textlink="">
      <xdr:nvSpPr>
        <xdr:cNvPr id="238" name="扶助費最小値テキスト"/>
        <xdr:cNvSpPr txBox="1"/>
      </xdr:nvSpPr>
      <xdr:spPr>
        <a:xfrm>
          <a:off x="4686300" y="166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58141</xdr:rowOff>
    </xdr:from>
    <xdr:to>
      <xdr:col>24</xdr:col>
      <xdr:colOff>152400</xdr:colOff>
      <xdr:row>97</xdr:row>
      <xdr:rowOff>58141</xdr:rowOff>
    </xdr:to>
    <xdr:cxnSp macro="">
      <xdr:nvCxnSpPr>
        <xdr:cNvPr id="239" name="直線コネクタ 238"/>
        <xdr:cNvCxnSpPr/>
      </xdr:nvCxnSpPr>
      <xdr:spPr>
        <a:xfrm>
          <a:off x="4546600" y="1668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22953</xdr:rowOff>
    </xdr:from>
    <xdr:ext cx="599010" cy="259045"/>
    <xdr:sp macro="" textlink="">
      <xdr:nvSpPr>
        <xdr:cNvPr id="240" name="扶助費最大値テキスト"/>
        <xdr:cNvSpPr txBox="1"/>
      </xdr:nvSpPr>
      <xdr:spPr>
        <a:xfrm>
          <a:off x="4686300" y="152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76276</xdr:rowOff>
    </xdr:from>
    <xdr:to>
      <xdr:col>24</xdr:col>
      <xdr:colOff>152400</xdr:colOff>
      <xdr:row>90</xdr:row>
      <xdr:rowOff>76276</xdr:rowOff>
    </xdr:to>
    <xdr:cxnSp macro="">
      <xdr:nvCxnSpPr>
        <xdr:cNvPr id="241" name="直線コネクタ 240"/>
        <xdr:cNvCxnSpPr/>
      </xdr:nvCxnSpPr>
      <xdr:spPr>
        <a:xfrm>
          <a:off x="4546600" y="155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58141</xdr:rowOff>
    </xdr:from>
    <xdr:to>
      <xdr:col>24</xdr:col>
      <xdr:colOff>63500</xdr:colOff>
      <xdr:row>97</xdr:row>
      <xdr:rowOff>118911</xdr:rowOff>
    </xdr:to>
    <xdr:cxnSp macro="">
      <xdr:nvCxnSpPr>
        <xdr:cNvPr id="242" name="直線コネクタ 241"/>
        <xdr:cNvCxnSpPr/>
      </xdr:nvCxnSpPr>
      <xdr:spPr>
        <a:xfrm flipV="1">
          <a:off x="3797300" y="16688791"/>
          <a:ext cx="8382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73156</xdr:rowOff>
    </xdr:from>
    <xdr:ext cx="599010" cy="259045"/>
    <xdr:sp macro="" textlink="">
      <xdr:nvSpPr>
        <xdr:cNvPr id="243" name="扶助費平均値テキスト"/>
        <xdr:cNvSpPr txBox="1"/>
      </xdr:nvSpPr>
      <xdr:spPr>
        <a:xfrm>
          <a:off x="4686300" y="160180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50279</xdr:rowOff>
    </xdr:from>
    <xdr:to>
      <xdr:col>24</xdr:col>
      <xdr:colOff>114300</xdr:colOff>
      <xdr:row>94</xdr:row>
      <xdr:rowOff>151879</xdr:rowOff>
    </xdr:to>
    <xdr:sp macro="" textlink="">
      <xdr:nvSpPr>
        <xdr:cNvPr id="244" name="フローチャート: 判断 243"/>
        <xdr:cNvSpPr/>
      </xdr:nvSpPr>
      <xdr:spPr>
        <a:xfrm>
          <a:off x="45847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118911</xdr:rowOff>
    </xdr:from>
    <xdr:to>
      <xdr:col>19</xdr:col>
      <xdr:colOff>177800</xdr:colOff>
      <xdr:row>98</xdr:row>
      <xdr:rowOff>10821</xdr:rowOff>
    </xdr:to>
    <xdr:cxnSp macro="">
      <xdr:nvCxnSpPr>
        <xdr:cNvPr id="245" name="直線コネクタ 244"/>
        <xdr:cNvCxnSpPr/>
      </xdr:nvCxnSpPr>
      <xdr:spPr>
        <a:xfrm flipV="1">
          <a:off x="2908300" y="16749561"/>
          <a:ext cx="8890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104814</xdr:rowOff>
    </xdr:from>
    <xdr:to>
      <xdr:col>20</xdr:col>
      <xdr:colOff>38100</xdr:colOff>
      <xdr:row>95</xdr:row>
      <xdr:rowOff>34964</xdr:rowOff>
    </xdr:to>
    <xdr:sp macro="" textlink="">
      <xdr:nvSpPr>
        <xdr:cNvPr id="246" name="フローチャート: 判断 245"/>
        <xdr:cNvSpPr/>
      </xdr:nvSpPr>
      <xdr:spPr>
        <a:xfrm>
          <a:off x="3746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51491</xdr:rowOff>
    </xdr:from>
    <xdr:ext cx="599010" cy="259045"/>
    <xdr:sp macro="" textlink="">
      <xdr:nvSpPr>
        <xdr:cNvPr id="247" name="テキスト ボックス 246"/>
        <xdr:cNvSpPr txBox="1"/>
      </xdr:nvSpPr>
      <xdr:spPr>
        <a:xfrm>
          <a:off x="3497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10821</xdr:rowOff>
    </xdr:from>
    <xdr:to>
      <xdr:col>15</xdr:col>
      <xdr:colOff>50800</xdr:colOff>
      <xdr:row>98</xdr:row>
      <xdr:rowOff>90385</xdr:rowOff>
    </xdr:to>
    <xdr:cxnSp macro="">
      <xdr:nvCxnSpPr>
        <xdr:cNvPr id="248" name="直線コネクタ 247"/>
        <xdr:cNvCxnSpPr/>
      </xdr:nvCxnSpPr>
      <xdr:spPr>
        <a:xfrm flipV="1">
          <a:off x="2019300" y="16812921"/>
          <a:ext cx="889000" cy="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164021</xdr:rowOff>
    </xdr:from>
    <xdr:to>
      <xdr:col>15</xdr:col>
      <xdr:colOff>101600</xdr:colOff>
      <xdr:row>95</xdr:row>
      <xdr:rowOff>94171</xdr:rowOff>
    </xdr:to>
    <xdr:sp macro="" textlink="">
      <xdr:nvSpPr>
        <xdr:cNvPr id="249" name="フローチャート: 判断 248"/>
        <xdr:cNvSpPr/>
      </xdr:nvSpPr>
      <xdr:spPr>
        <a:xfrm>
          <a:off x="2857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110698</xdr:rowOff>
    </xdr:from>
    <xdr:ext cx="599010" cy="259045"/>
    <xdr:sp macro="" textlink="">
      <xdr:nvSpPr>
        <xdr:cNvPr id="250" name="テキスト ボックス 249"/>
        <xdr:cNvSpPr txBox="1"/>
      </xdr:nvSpPr>
      <xdr:spPr>
        <a:xfrm>
          <a:off x="2608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90385</xdr:rowOff>
    </xdr:from>
    <xdr:to>
      <xdr:col>10</xdr:col>
      <xdr:colOff>114300</xdr:colOff>
      <xdr:row>98</xdr:row>
      <xdr:rowOff>131598</xdr:rowOff>
    </xdr:to>
    <xdr:cxnSp macro="">
      <xdr:nvCxnSpPr>
        <xdr:cNvPr id="251" name="直線コネクタ 250"/>
        <xdr:cNvCxnSpPr/>
      </xdr:nvCxnSpPr>
      <xdr:spPr>
        <a:xfrm flipV="1">
          <a:off x="1130300" y="16892485"/>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69622</xdr:rowOff>
    </xdr:from>
    <xdr:to>
      <xdr:col>10</xdr:col>
      <xdr:colOff>165100</xdr:colOff>
      <xdr:row>95</xdr:row>
      <xdr:rowOff>171222</xdr:rowOff>
    </xdr:to>
    <xdr:sp macro="" textlink="">
      <xdr:nvSpPr>
        <xdr:cNvPr id="252" name="フローチャート: 判断 251"/>
        <xdr:cNvSpPr/>
      </xdr:nvSpPr>
      <xdr:spPr>
        <a:xfrm>
          <a:off x="1968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16299</xdr:rowOff>
    </xdr:from>
    <xdr:ext cx="599010" cy="259045"/>
    <xdr:sp macro="" textlink="">
      <xdr:nvSpPr>
        <xdr:cNvPr id="253" name="テキスト ボックス 252"/>
        <xdr:cNvSpPr txBox="1"/>
      </xdr:nvSpPr>
      <xdr:spPr>
        <a:xfrm>
          <a:off x="1719795"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127406</xdr:rowOff>
    </xdr:from>
    <xdr:to>
      <xdr:col>6</xdr:col>
      <xdr:colOff>38100</xdr:colOff>
      <xdr:row>96</xdr:row>
      <xdr:rowOff>57556</xdr:rowOff>
    </xdr:to>
    <xdr:sp macro="" textlink="">
      <xdr:nvSpPr>
        <xdr:cNvPr id="254" name="フローチャート: 判断 253"/>
        <xdr:cNvSpPr/>
      </xdr:nvSpPr>
      <xdr:spPr>
        <a:xfrm>
          <a:off x="1079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74083</xdr:rowOff>
    </xdr:from>
    <xdr:ext cx="599010" cy="259045"/>
    <xdr:sp macro="" textlink="">
      <xdr:nvSpPr>
        <xdr:cNvPr id="255" name="テキスト ボックス 254"/>
        <xdr:cNvSpPr txBox="1"/>
      </xdr:nvSpPr>
      <xdr:spPr>
        <a:xfrm>
          <a:off x="830795" y="161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7341</xdr:rowOff>
    </xdr:from>
    <xdr:to>
      <xdr:col>24</xdr:col>
      <xdr:colOff>114300</xdr:colOff>
      <xdr:row>97</xdr:row>
      <xdr:rowOff>108941</xdr:rowOff>
    </xdr:to>
    <xdr:sp macro="" textlink="">
      <xdr:nvSpPr>
        <xdr:cNvPr id="261" name="楕円 260"/>
        <xdr:cNvSpPr/>
      </xdr:nvSpPr>
      <xdr:spPr>
        <a:xfrm>
          <a:off x="4584700" y="16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93718</xdr:rowOff>
    </xdr:from>
    <xdr:ext cx="534377" cy="259045"/>
    <xdr:sp macro="" textlink="">
      <xdr:nvSpPr>
        <xdr:cNvPr id="262" name="扶助費該当値テキスト"/>
        <xdr:cNvSpPr txBox="1"/>
      </xdr:nvSpPr>
      <xdr:spPr>
        <a:xfrm>
          <a:off x="4686300" y="16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68111</xdr:rowOff>
    </xdr:from>
    <xdr:to>
      <xdr:col>20</xdr:col>
      <xdr:colOff>38100</xdr:colOff>
      <xdr:row>97</xdr:row>
      <xdr:rowOff>169711</xdr:rowOff>
    </xdr:to>
    <xdr:sp macro="" textlink="">
      <xdr:nvSpPr>
        <xdr:cNvPr id="263" name="楕円 262"/>
        <xdr:cNvSpPr/>
      </xdr:nvSpPr>
      <xdr:spPr>
        <a:xfrm>
          <a:off x="3746500" y="166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160838</xdr:rowOff>
    </xdr:from>
    <xdr:ext cx="534377" cy="259045"/>
    <xdr:sp macro="" textlink="">
      <xdr:nvSpPr>
        <xdr:cNvPr id="264" name="テキスト ボックス 263"/>
        <xdr:cNvSpPr txBox="1"/>
      </xdr:nvSpPr>
      <xdr:spPr>
        <a:xfrm>
          <a:off x="3530111" y="167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131471</xdr:rowOff>
    </xdr:from>
    <xdr:to>
      <xdr:col>15</xdr:col>
      <xdr:colOff>101600</xdr:colOff>
      <xdr:row>98</xdr:row>
      <xdr:rowOff>61621</xdr:rowOff>
    </xdr:to>
    <xdr:sp macro="" textlink="">
      <xdr:nvSpPr>
        <xdr:cNvPr id="265" name="楕円 264"/>
        <xdr:cNvSpPr/>
      </xdr:nvSpPr>
      <xdr:spPr>
        <a:xfrm>
          <a:off x="2857500" y="167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52748</xdr:rowOff>
    </xdr:from>
    <xdr:ext cx="534377" cy="259045"/>
    <xdr:sp macro="" textlink="">
      <xdr:nvSpPr>
        <xdr:cNvPr id="266" name="テキスト ボックス 265"/>
        <xdr:cNvSpPr txBox="1"/>
      </xdr:nvSpPr>
      <xdr:spPr>
        <a:xfrm>
          <a:off x="2641111" y="168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39585</xdr:rowOff>
    </xdr:from>
    <xdr:to>
      <xdr:col>10</xdr:col>
      <xdr:colOff>165100</xdr:colOff>
      <xdr:row>98</xdr:row>
      <xdr:rowOff>141185</xdr:rowOff>
    </xdr:to>
    <xdr:sp macro="" textlink="">
      <xdr:nvSpPr>
        <xdr:cNvPr id="267" name="楕円 266"/>
        <xdr:cNvSpPr/>
      </xdr:nvSpPr>
      <xdr:spPr>
        <a:xfrm>
          <a:off x="1968500" y="168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132312</xdr:rowOff>
    </xdr:from>
    <xdr:ext cx="534377" cy="259045"/>
    <xdr:sp macro="" textlink="">
      <xdr:nvSpPr>
        <xdr:cNvPr id="268" name="テキスト ボックス 267"/>
        <xdr:cNvSpPr txBox="1"/>
      </xdr:nvSpPr>
      <xdr:spPr>
        <a:xfrm>
          <a:off x="1752111" y="1693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80798</xdr:rowOff>
    </xdr:from>
    <xdr:to>
      <xdr:col>6</xdr:col>
      <xdr:colOff>38100</xdr:colOff>
      <xdr:row>99</xdr:row>
      <xdr:rowOff>10948</xdr:rowOff>
    </xdr:to>
    <xdr:sp macro="" textlink="">
      <xdr:nvSpPr>
        <xdr:cNvPr id="269" name="楕円 268"/>
        <xdr:cNvSpPr/>
      </xdr:nvSpPr>
      <xdr:spPr>
        <a:xfrm>
          <a:off x="1079500" y="168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2075</xdr:rowOff>
    </xdr:from>
    <xdr:ext cx="534377" cy="259045"/>
    <xdr:sp macro="" textlink="">
      <xdr:nvSpPr>
        <xdr:cNvPr id="270" name="テキスト ボックス 269"/>
        <xdr:cNvSpPr txBox="1"/>
      </xdr:nvSpPr>
      <xdr:spPr>
        <a:xfrm>
          <a:off x="863111" y="169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1" name="テキスト ボックス 29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3" name="テキスト ボックス 29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5" name="テキスト ボックス 29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90486</xdr:rowOff>
    </xdr:from>
    <xdr:to>
      <xdr:col>54</xdr:col>
      <xdr:colOff>189865</xdr:colOff>
      <xdr:row>38</xdr:row>
      <xdr:rowOff>141170</xdr:rowOff>
    </xdr:to>
    <xdr:cxnSp macro="">
      <xdr:nvCxnSpPr>
        <xdr:cNvPr id="297" name="直線コネクタ 296"/>
        <xdr:cNvCxnSpPr/>
      </xdr:nvCxnSpPr>
      <xdr:spPr>
        <a:xfrm flipV="1">
          <a:off x="10475595" y="5062536"/>
          <a:ext cx="1270" cy="159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144997</xdr:rowOff>
    </xdr:from>
    <xdr:ext cx="534377" cy="259045"/>
    <xdr:sp macro="" textlink="">
      <xdr:nvSpPr>
        <xdr:cNvPr id="298" name="補助費等最小値テキスト"/>
        <xdr:cNvSpPr txBox="1"/>
      </xdr:nvSpPr>
      <xdr:spPr>
        <a:xfrm>
          <a:off x="10528300" y="66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141170</xdr:rowOff>
    </xdr:from>
    <xdr:to>
      <xdr:col>55</xdr:col>
      <xdr:colOff>88900</xdr:colOff>
      <xdr:row>38</xdr:row>
      <xdr:rowOff>141170</xdr:rowOff>
    </xdr:to>
    <xdr:cxnSp macro="">
      <xdr:nvCxnSpPr>
        <xdr:cNvPr id="299" name="直線コネクタ 298"/>
        <xdr:cNvCxnSpPr/>
      </xdr:nvCxnSpPr>
      <xdr:spPr>
        <a:xfrm>
          <a:off x="10388600" y="66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37163</xdr:rowOff>
    </xdr:from>
    <xdr:ext cx="534377" cy="259045"/>
    <xdr:sp macro="" textlink="">
      <xdr:nvSpPr>
        <xdr:cNvPr id="300" name="補助費等最大値テキスト"/>
        <xdr:cNvSpPr txBox="1"/>
      </xdr:nvSpPr>
      <xdr:spPr>
        <a:xfrm>
          <a:off x="10528300" y="48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90486</xdr:rowOff>
    </xdr:from>
    <xdr:to>
      <xdr:col>55</xdr:col>
      <xdr:colOff>88900</xdr:colOff>
      <xdr:row>29</xdr:row>
      <xdr:rowOff>90486</xdr:rowOff>
    </xdr:to>
    <xdr:cxnSp macro="">
      <xdr:nvCxnSpPr>
        <xdr:cNvPr id="301" name="直線コネクタ 300"/>
        <xdr:cNvCxnSpPr/>
      </xdr:nvCxnSpPr>
      <xdr:spPr>
        <a:xfrm>
          <a:off x="10388600" y="506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77227</xdr:rowOff>
    </xdr:from>
    <xdr:to>
      <xdr:col>55</xdr:col>
      <xdr:colOff>0</xdr:colOff>
      <xdr:row>37</xdr:row>
      <xdr:rowOff>152436</xdr:rowOff>
    </xdr:to>
    <xdr:cxnSp macro="">
      <xdr:nvCxnSpPr>
        <xdr:cNvPr id="302" name="直線コネクタ 301"/>
        <xdr:cNvCxnSpPr/>
      </xdr:nvCxnSpPr>
      <xdr:spPr>
        <a:xfrm flipV="1">
          <a:off x="9639300" y="6420877"/>
          <a:ext cx="8382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58248</xdr:rowOff>
    </xdr:from>
    <xdr:ext cx="534377" cy="259045"/>
    <xdr:sp macro="" textlink="">
      <xdr:nvSpPr>
        <xdr:cNvPr id="303" name="補助費等平均値テキスト"/>
        <xdr:cNvSpPr txBox="1"/>
      </xdr:nvSpPr>
      <xdr:spPr>
        <a:xfrm>
          <a:off x="10528300" y="640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79821</xdr:rowOff>
    </xdr:from>
    <xdr:to>
      <xdr:col>55</xdr:col>
      <xdr:colOff>50800</xdr:colOff>
      <xdr:row>38</xdr:row>
      <xdr:rowOff>9971</xdr:rowOff>
    </xdr:to>
    <xdr:sp macro="" textlink="">
      <xdr:nvSpPr>
        <xdr:cNvPr id="304" name="フローチャート: 判断 303"/>
        <xdr:cNvSpPr/>
      </xdr:nvSpPr>
      <xdr:spPr>
        <a:xfrm>
          <a:off x="104267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152436</xdr:rowOff>
    </xdr:from>
    <xdr:to>
      <xdr:col>50</xdr:col>
      <xdr:colOff>114300</xdr:colOff>
      <xdr:row>37</xdr:row>
      <xdr:rowOff>161548</xdr:rowOff>
    </xdr:to>
    <xdr:cxnSp macro="">
      <xdr:nvCxnSpPr>
        <xdr:cNvPr id="305" name="直線コネクタ 304"/>
        <xdr:cNvCxnSpPr/>
      </xdr:nvCxnSpPr>
      <xdr:spPr>
        <a:xfrm flipV="1">
          <a:off x="8750300" y="6496086"/>
          <a:ext cx="889000" cy="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102779</xdr:rowOff>
    </xdr:from>
    <xdr:to>
      <xdr:col>50</xdr:col>
      <xdr:colOff>165100</xdr:colOff>
      <xdr:row>38</xdr:row>
      <xdr:rowOff>32930</xdr:rowOff>
    </xdr:to>
    <xdr:sp macro="" textlink="">
      <xdr:nvSpPr>
        <xdr:cNvPr id="306" name="フローチャート: 判断 305"/>
        <xdr:cNvSpPr/>
      </xdr:nvSpPr>
      <xdr:spPr>
        <a:xfrm>
          <a:off x="9588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24056</xdr:rowOff>
    </xdr:from>
    <xdr:ext cx="534377" cy="259045"/>
    <xdr:sp macro="" textlink="">
      <xdr:nvSpPr>
        <xdr:cNvPr id="307" name="テキスト ボックス 306"/>
        <xdr:cNvSpPr txBox="1"/>
      </xdr:nvSpPr>
      <xdr:spPr>
        <a:xfrm>
          <a:off x="9372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87840</xdr:rowOff>
    </xdr:from>
    <xdr:to>
      <xdr:col>45</xdr:col>
      <xdr:colOff>177800</xdr:colOff>
      <xdr:row>37</xdr:row>
      <xdr:rowOff>161548</xdr:rowOff>
    </xdr:to>
    <xdr:cxnSp macro="">
      <xdr:nvCxnSpPr>
        <xdr:cNvPr id="308" name="直線コネクタ 307"/>
        <xdr:cNvCxnSpPr/>
      </xdr:nvCxnSpPr>
      <xdr:spPr>
        <a:xfrm>
          <a:off x="7861300" y="6431490"/>
          <a:ext cx="889000" cy="7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77666</xdr:rowOff>
    </xdr:from>
    <xdr:to>
      <xdr:col>46</xdr:col>
      <xdr:colOff>38100</xdr:colOff>
      <xdr:row>38</xdr:row>
      <xdr:rowOff>7816</xdr:rowOff>
    </xdr:to>
    <xdr:sp macro="" textlink="">
      <xdr:nvSpPr>
        <xdr:cNvPr id="309" name="フローチャート: 判断 308"/>
        <xdr:cNvSpPr/>
      </xdr:nvSpPr>
      <xdr:spPr>
        <a:xfrm>
          <a:off x="8699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24343</xdr:rowOff>
    </xdr:from>
    <xdr:ext cx="534377" cy="259045"/>
    <xdr:sp macro="" textlink="">
      <xdr:nvSpPr>
        <xdr:cNvPr id="310" name="テキスト ボックス 309"/>
        <xdr:cNvSpPr txBox="1"/>
      </xdr:nvSpPr>
      <xdr:spPr>
        <a:xfrm>
          <a:off x="8483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87840</xdr:rowOff>
    </xdr:from>
    <xdr:to>
      <xdr:col>41</xdr:col>
      <xdr:colOff>50800</xdr:colOff>
      <xdr:row>37</xdr:row>
      <xdr:rowOff>103451</xdr:rowOff>
    </xdr:to>
    <xdr:cxnSp macro="">
      <xdr:nvCxnSpPr>
        <xdr:cNvPr id="311" name="直線コネクタ 310"/>
        <xdr:cNvCxnSpPr/>
      </xdr:nvCxnSpPr>
      <xdr:spPr>
        <a:xfrm flipV="1">
          <a:off x="6972300" y="6431490"/>
          <a:ext cx="889000" cy="1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151471</xdr:rowOff>
    </xdr:from>
    <xdr:to>
      <xdr:col>41</xdr:col>
      <xdr:colOff>101600</xdr:colOff>
      <xdr:row>37</xdr:row>
      <xdr:rowOff>81621</xdr:rowOff>
    </xdr:to>
    <xdr:sp macro="" textlink="">
      <xdr:nvSpPr>
        <xdr:cNvPr id="312" name="フローチャート: 判断 311"/>
        <xdr:cNvSpPr/>
      </xdr:nvSpPr>
      <xdr:spPr>
        <a:xfrm>
          <a:off x="7810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98148</xdr:rowOff>
    </xdr:from>
    <xdr:ext cx="534377" cy="259045"/>
    <xdr:sp macro="" textlink="">
      <xdr:nvSpPr>
        <xdr:cNvPr id="313" name="テキスト ボックス 312"/>
        <xdr:cNvSpPr txBox="1"/>
      </xdr:nvSpPr>
      <xdr:spPr>
        <a:xfrm>
          <a:off x="7594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152418</xdr:rowOff>
    </xdr:from>
    <xdr:to>
      <xdr:col>36</xdr:col>
      <xdr:colOff>165100</xdr:colOff>
      <xdr:row>37</xdr:row>
      <xdr:rowOff>82568</xdr:rowOff>
    </xdr:to>
    <xdr:sp macro="" textlink="">
      <xdr:nvSpPr>
        <xdr:cNvPr id="314" name="フローチャート: 判断 313"/>
        <xdr:cNvSpPr/>
      </xdr:nvSpPr>
      <xdr:spPr>
        <a:xfrm>
          <a:off x="6921500" y="63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99095</xdr:rowOff>
    </xdr:from>
    <xdr:ext cx="534377" cy="259045"/>
    <xdr:sp macro="" textlink="">
      <xdr:nvSpPr>
        <xdr:cNvPr id="315" name="テキスト ボックス 314"/>
        <xdr:cNvSpPr txBox="1"/>
      </xdr:nvSpPr>
      <xdr:spPr>
        <a:xfrm>
          <a:off x="6705111" y="60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26427</xdr:rowOff>
    </xdr:from>
    <xdr:to>
      <xdr:col>55</xdr:col>
      <xdr:colOff>50800</xdr:colOff>
      <xdr:row>37</xdr:row>
      <xdr:rowOff>128027</xdr:rowOff>
    </xdr:to>
    <xdr:sp macro="" textlink="">
      <xdr:nvSpPr>
        <xdr:cNvPr id="321" name="楕円 320"/>
        <xdr:cNvSpPr/>
      </xdr:nvSpPr>
      <xdr:spPr>
        <a:xfrm>
          <a:off x="10426700" y="63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49304</xdr:rowOff>
    </xdr:from>
    <xdr:ext cx="534377" cy="259045"/>
    <xdr:sp macro="" textlink="">
      <xdr:nvSpPr>
        <xdr:cNvPr id="322" name="補助費等該当値テキスト"/>
        <xdr:cNvSpPr txBox="1"/>
      </xdr:nvSpPr>
      <xdr:spPr>
        <a:xfrm>
          <a:off x="10528300" y="62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101636</xdr:rowOff>
    </xdr:from>
    <xdr:to>
      <xdr:col>50</xdr:col>
      <xdr:colOff>165100</xdr:colOff>
      <xdr:row>38</xdr:row>
      <xdr:rowOff>31786</xdr:rowOff>
    </xdr:to>
    <xdr:sp macro="" textlink="">
      <xdr:nvSpPr>
        <xdr:cNvPr id="323" name="楕円 322"/>
        <xdr:cNvSpPr/>
      </xdr:nvSpPr>
      <xdr:spPr>
        <a:xfrm>
          <a:off x="9588500" y="64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48313</xdr:rowOff>
    </xdr:from>
    <xdr:ext cx="534377" cy="259045"/>
    <xdr:sp macro="" textlink="">
      <xdr:nvSpPr>
        <xdr:cNvPr id="324" name="テキスト ボックス 323"/>
        <xdr:cNvSpPr txBox="1"/>
      </xdr:nvSpPr>
      <xdr:spPr>
        <a:xfrm>
          <a:off x="9372111" y="622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110748</xdr:rowOff>
    </xdr:from>
    <xdr:to>
      <xdr:col>46</xdr:col>
      <xdr:colOff>38100</xdr:colOff>
      <xdr:row>38</xdr:row>
      <xdr:rowOff>40898</xdr:rowOff>
    </xdr:to>
    <xdr:sp macro="" textlink="">
      <xdr:nvSpPr>
        <xdr:cNvPr id="325" name="楕円 324"/>
        <xdr:cNvSpPr/>
      </xdr:nvSpPr>
      <xdr:spPr>
        <a:xfrm>
          <a:off x="8699500" y="64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32025</xdr:rowOff>
    </xdr:from>
    <xdr:ext cx="534377" cy="259045"/>
    <xdr:sp macro="" textlink="">
      <xdr:nvSpPr>
        <xdr:cNvPr id="326" name="テキスト ボックス 325"/>
        <xdr:cNvSpPr txBox="1"/>
      </xdr:nvSpPr>
      <xdr:spPr>
        <a:xfrm>
          <a:off x="8483111" y="65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37040</xdr:rowOff>
    </xdr:from>
    <xdr:to>
      <xdr:col>41</xdr:col>
      <xdr:colOff>101600</xdr:colOff>
      <xdr:row>37</xdr:row>
      <xdr:rowOff>138640</xdr:rowOff>
    </xdr:to>
    <xdr:sp macro="" textlink="">
      <xdr:nvSpPr>
        <xdr:cNvPr id="327" name="楕円 326"/>
        <xdr:cNvSpPr/>
      </xdr:nvSpPr>
      <xdr:spPr>
        <a:xfrm>
          <a:off x="7810500" y="63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129767</xdr:rowOff>
    </xdr:from>
    <xdr:ext cx="534377" cy="259045"/>
    <xdr:sp macro="" textlink="">
      <xdr:nvSpPr>
        <xdr:cNvPr id="328" name="テキスト ボックス 327"/>
        <xdr:cNvSpPr txBox="1"/>
      </xdr:nvSpPr>
      <xdr:spPr>
        <a:xfrm>
          <a:off x="7594111" y="64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52651</xdr:rowOff>
    </xdr:from>
    <xdr:to>
      <xdr:col>36</xdr:col>
      <xdr:colOff>165100</xdr:colOff>
      <xdr:row>37</xdr:row>
      <xdr:rowOff>154251</xdr:rowOff>
    </xdr:to>
    <xdr:sp macro="" textlink="">
      <xdr:nvSpPr>
        <xdr:cNvPr id="329" name="楕円 328"/>
        <xdr:cNvSpPr/>
      </xdr:nvSpPr>
      <xdr:spPr>
        <a:xfrm>
          <a:off x="6921500" y="639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145377</xdr:rowOff>
    </xdr:from>
    <xdr:ext cx="534377" cy="259045"/>
    <xdr:sp macro="" textlink="">
      <xdr:nvSpPr>
        <xdr:cNvPr id="330" name="テキスト ボックス 329"/>
        <xdr:cNvSpPr txBox="1"/>
      </xdr:nvSpPr>
      <xdr:spPr>
        <a:xfrm>
          <a:off x="6705111" y="64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41" name="直線コネクタ 340"/>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2" name="テキスト ボックス 341"/>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3" name="直線コネクタ 34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4" name="テキスト ボックス 343"/>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5" name="直線コネクタ 344"/>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6" name="テキスト ボックス 345"/>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7" name="直線コネクタ 34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8" name="テキスト ボックス 34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9" name="直線コネクタ 348"/>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50" name="テキスト ボックス 349"/>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51" name="直線コネクタ 35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2" name="テキスト ボックス 35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3" name="直線コネクタ 352"/>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4" name="テキスト ボックス 353"/>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5" name="直線コネクタ 35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6" name="テキスト ボックス 35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110258</xdr:rowOff>
    </xdr:from>
    <xdr:to>
      <xdr:col>54</xdr:col>
      <xdr:colOff>189865</xdr:colOff>
      <xdr:row>58</xdr:row>
      <xdr:rowOff>60861</xdr:rowOff>
    </xdr:to>
    <xdr:cxnSp macro="">
      <xdr:nvCxnSpPr>
        <xdr:cNvPr id="358" name="直線コネクタ 357"/>
        <xdr:cNvCxnSpPr/>
      </xdr:nvCxnSpPr>
      <xdr:spPr>
        <a:xfrm flipV="1">
          <a:off x="10475595" y="8682758"/>
          <a:ext cx="1270" cy="132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64688</xdr:rowOff>
    </xdr:from>
    <xdr:ext cx="534377" cy="259045"/>
    <xdr:sp macro="" textlink="">
      <xdr:nvSpPr>
        <xdr:cNvPr id="359" name="普通建設事業費最小値テキスト"/>
        <xdr:cNvSpPr txBox="1"/>
      </xdr:nvSpPr>
      <xdr:spPr>
        <a:xfrm>
          <a:off x="10528300" y="1000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60861</xdr:rowOff>
    </xdr:from>
    <xdr:to>
      <xdr:col>55</xdr:col>
      <xdr:colOff>88900</xdr:colOff>
      <xdr:row>58</xdr:row>
      <xdr:rowOff>60861</xdr:rowOff>
    </xdr:to>
    <xdr:cxnSp macro="">
      <xdr:nvCxnSpPr>
        <xdr:cNvPr id="360" name="直線コネクタ 359"/>
        <xdr:cNvCxnSpPr/>
      </xdr:nvCxnSpPr>
      <xdr:spPr>
        <a:xfrm>
          <a:off x="10388600" y="1000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56935</xdr:rowOff>
    </xdr:from>
    <xdr:ext cx="599010" cy="259045"/>
    <xdr:sp macro="" textlink="">
      <xdr:nvSpPr>
        <xdr:cNvPr id="361" name="普通建設事業費最大値テキスト"/>
        <xdr:cNvSpPr txBox="1"/>
      </xdr:nvSpPr>
      <xdr:spPr>
        <a:xfrm>
          <a:off x="10528300" y="845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110258</xdr:rowOff>
    </xdr:from>
    <xdr:to>
      <xdr:col>55</xdr:col>
      <xdr:colOff>88900</xdr:colOff>
      <xdr:row>50</xdr:row>
      <xdr:rowOff>110258</xdr:rowOff>
    </xdr:to>
    <xdr:cxnSp macro="">
      <xdr:nvCxnSpPr>
        <xdr:cNvPr id="362" name="直線コネクタ 361"/>
        <xdr:cNvCxnSpPr/>
      </xdr:nvCxnSpPr>
      <xdr:spPr>
        <a:xfrm>
          <a:off x="10388600" y="8682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6255</xdr:rowOff>
    </xdr:from>
    <xdr:to>
      <xdr:col>55</xdr:col>
      <xdr:colOff>0</xdr:colOff>
      <xdr:row>58</xdr:row>
      <xdr:rowOff>45879</xdr:rowOff>
    </xdr:to>
    <xdr:cxnSp macro="">
      <xdr:nvCxnSpPr>
        <xdr:cNvPr id="363" name="直線コネクタ 362"/>
        <xdr:cNvCxnSpPr/>
      </xdr:nvCxnSpPr>
      <xdr:spPr>
        <a:xfrm>
          <a:off x="9639300" y="9950355"/>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9993</xdr:rowOff>
    </xdr:from>
    <xdr:ext cx="534377" cy="259045"/>
    <xdr:sp macro="" textlink="">
      <xdr:nvSpPr>
        <xdr:cNvPr id="364" name="普通建設事業費平均値テキスト"/>
        <xdr:cNvSpPr txBox="1"/>
      </xdr:nvSpPr>
      <xdr:spPr>
        <a:xfrm>
          <a:off x="10528300" y="9611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158566</xdr:rowOff>
    </xdr:from>
    <xdr:to>
      <xdr:col>55</xdr:col>
      <xdr:colOff>50800</xdr:colOff>
      <xdr:row>57</xdr:row>
      <xdr:rowOff>88716</xdr:rowOff>
    </xdr:to>
    <xdr:sp macro="" textlink="">
      <xdr:nvSpPr>
        <xdr:cNvPr id="365" name="フローチャート: 判断 364"/>
        <xdr:cNvSpPr/>
      </xdr:nvSpPr>
      <xdr:spPr>
        <a:xfrm>
          <a:off x="10426700" y="975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6255</xdr:rowOff>
    </xdr:from>
    <xdr:to>
      <xdr:col>50</xdr:col>
      <xdr:colOff>114300</xdr:colOff>
      <xdr:row>58</xdr:row>
      <xdr:rowOff>75997</xdr:rowOff>
    </xdr:to>
    <xdr:cxnSp macro="">
      <xdr:nvCxnSpPr>
        <xdr:cNvPr id="366" name="直線コネクタ 365"/>
        <xdr:cNvCxnSpPr/>
      </xdr:nvCxnSpPr>
      <xdr:spPr>
        <a:xfrm flipV="1">
          <a:off x="8750300" y="9950355"/>
          <a:ext cx="889000" cy="6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112093</xdr:rowOff>
    </xdr:from>
    <xdr:to>
      <xdr:col>50</xdr:col>
      <xdr:colOff>165100</xdr:colOff>
      <xdr:row>57</xdr:row>
      <xdr:rowOff>42243</xdr:rowOff>
    </xdr:to>
    <xdr:sp macro="" textlink="">
      <xdr:nvSpPr>
        <xdr:cNvPr id="367" name="フローチャート: 判断 366"/>
        <xdr:cNvSpPr/>
      </xdr:nvSpPr>
      <xdr:spPr>
        <a:xfrm>
          <a:off x="9588500" y="971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58770</xdr:rowOff>
    </xdr:from>
    <xdr:ext cx="534377" cy="259045"/>
    <xdr:sp macro="" textlink="">
      <xdr:nvSpPr>
        <xdr:cNvPr id="368" name="テキスト ボックス 367"/>
        <xdr:cNvSpPr txBox="1"/>
      </xdr:nvSpPr>
      <xdr:spPr>
        <a:xfrm>
          <a:off x="9372111" y="94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75997</xdr:rowOff>
    </xdr:from>
    <xdr:to>
      <xdr:col>45</xdr:col>
      <xdr:colOff>177800</xdr:colOff>
      <xdr:row>58</xdr:row>
      <xdr:rowOff>123631</xdr:rowOff>
    </xdr:to>
    <xdr:cxnSp macro="">
      <xdr:nvCxnSpPr>
        <xdr:cNvPr id="369" name="直線コネクタ 368"/>
        <xdr:cNvCxnSpPr/>
      </xdr:nvCxnSpPr>
      <xdr:spPr>
        <a:xfrm flipV="1">
          <a:off x="7861300" y="10020097"/>
          <a:ext cx="889000" cy="4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14862</xdr:rowOff>
    </xdr:from>
    <xdr:to>
      <xdr:col>46</xdr:col>
      <xdr:colOff>38100</xdr:colOff>
      <xdr:row>57</xdr:row>
      <xdr:rowOff>116462</xdr:rowOff>
    </xdr:to>
    <xdr:sp macro="" textlink="">
      <xdr:nvSpPr>
        <xdr:cNvPr id="370" name="フローチャート: 判断 369"/>
        <xdr:cNvSpPr/>
      </xdr:nvSpPr>
      <xdr:spPr>
        <a:xfrm>
          <a:off x="8699500" y="978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132989</xdr:rowOff>
    </xdr:from>
    <xdr:ext cx="534377" cy="259045"/>
    <xdr:sp macro="" textlink="">
      <xdr:nvSpPr>
        <xdr:cNvPr id="371" name="テキスト ボックス 370"/>
        <xdr:cNvSpPr txBox="1"/>
      </xdr:nvSpPr>
      <xdr:spPr>
        <a:xfrm>
          <a:off x="8483111" y="956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123631</xdr:rowOff>
    </xdr:from>
    <xdr:to>
      <xdr:col>41</xdr:col>
      <xdr:colOff>50800</xdr:colOff>
      <xdr:row>58</xdr:row>
      <xdr:rowOff>160493</xdr:rowOff>
    </xdr:to>
    <xdr:cxnSp macro="">
      <xdr:nvCxnSpPr>
        <xdr:cNvPr id="372" name="直線コネクタ 371"/>
        <xdr:cNvCxnSpPr/>
      </xdr:nvCxnSpPr>
      <xdr:spPr>
        <a:xfrm flipV="1">
          <a:off x="6972300" y="10067731"/>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154966</xdr:rowOff>
    </xdr:from>
    <xdr:to>
      <xdr:col>41</xdr:col>
      <xdr:colOff>101600</xdr:colOff>
      <xdr:row>57</xdr:row>
      <xdr:rowOff>85116</xdr:rowOff>
    </xdr:to>
    <xdr:sp macro="" textlink="">
      <xdr:nvSpPr>
        <xdr:cNvPr id="373" name="フローチャート: 判断 372"/>
        <xdr:cNvSpPr/>
      </xdr:nvSpPr>
      <xdr:spPr>
        <a:xfrm>
          <a:off x="781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101643</xdr:rowOff>
    </xdr:from>
    <xdr:ext cx="534377" cy="259045"/>
    <xdr:sp macro="" textlink="">
      <xdr:nvSpPr>
        <xdr:cNvPr id="374" name="テキスト ボックス 373"/>
        <xdr:cNvSpPr txBox="1"/>
      </xdr:nvSpPr>
      <xdr:spPr>
        <a:xfrm>
          <a:off x="7594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80699</xdr:rowOff>
    </xdr:from>
    <xdr:to>
      <xdr:col>36</xdr:col>
      <xdr:colOff>165100</xdr:colOff>
      <xdr:row>58</xdr:row>
      <xdr:rowOff>10849</xdr:rowOff>
    </xdr:to>
    <xdr:sp macro="" textlink="">
      <xdr:nvSpPr>
        <xdr:cNvPr id="375" name="フローチャート: 判断 374"/>
        <xdr:cNvSpPr/>
      </xdr:nvSpPr>
      <xdr:spPr>
        <a:xfrm>
          <a:off x="6921500" y="985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27376</xdr:rowOff>
    </xdr:from>
    <xdr:ext cx="534377" cy="259045"/>
    <xdr:sp macro="" textlink="">
      <xdr:nvSpPr>
        <xdr:cNvPr id="376" name="テキスト ボックス 375"/>
        <xdr:cNvSpPr txBox="1"/>
      </xdr:nvSpPr>
      <xdr:spPr>
        <a:xfrm>
          <a:off x="6705111" y="962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7" name="テキスト ボックス 37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8" name="テキスト ボックス 37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9" name="テキスト ボックス 37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80" name="テキスト ボックス 37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1" name="テキスト ボックス 38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166529</xdr:rowOff>
    </xdr:from>
    <xdr:to>
      <xdr:col>55</xdr:col>
      <xdr:colOff>50800</xdr:colOff>
      <xdr:row>58</xdr:row>
      <xdr:rowOff>96679</xdr:rowOff>
    </xdr:to>
    <xdr:sp macro="" textlink="">
      <xdr:nvSpPr>
        <xdr:cNvPr id="382" name="楕円 381"/>
        <xdr:cNvSpPr/>
      </xdr:nvSpPr>
      <xdr:spPr>
        <a:xfrm>
          <a:off x="10426700" y="99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81456</xdr:rowOff>
    </xdr:from>
    <xdr:ext cx="534377" cy="259045"/>
    <xdr:sp macro="" textlink="">
      <xdr:nvSpPr>
        <xdr:cNvPr id="383" name="普通建設事業費該当値テキスト"/>
        <xdr:cNvSpPr txBox="1"/>
      </xdr:nvSpPr>
      <xdr:spPr>
        <a:xfrm>
          <a:off x="10528300" y="985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126905</xdr:rowOff>
    </xdr:from>
    <xdr:to>
      <xdr:col>50</xdr:col>
      <xdr:colOff>165100</xdr:colOff>
      <xdr:row>58</xdr:row>
      <xdr:rowOff>57055</xdr:rowOff>
    </xdr:to>
    <xdr:sp macro="" textlink="">
      <xdr:nvSpPr>
        <xdr:cNvPr id="384" name="楕円 383"/>
        <xdr:cNvSpPr/>
      </xdr:nvSpPr>
      <xdr:spPr>
        <a:xfrm>
          <a:off x="9588500" y="98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48182</xdr:rowOff>
    </xdr:from>
    <xdr:ext cx="534377" cy="259045"/>
    <xdr:sp macro="" textlink="">
      <xdr:nvSpPr>
        <xdr:cNvPr id="385" name="テキスト ボックス 384"/>
        <xdr:cNvSpPr txBox="1"/>
      </xdr:nvSpPr>
      <xdr:spPr>
        <a:xfrm>
          <a:off x="9372111" y="9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25197</xdr:rowOff>
    </xdr:from>
    <xdr:to>
      <xdr:col>46</xdr:col>
      <xdr:colOff>38100</xdr:colOff>
      <xdr:row>58</xdr:row>
      <xdr:rowOff>126797</xdr:rowOff>
    </xdr:to>
    <xdr:sp macro="" textlink="">
      <xdr:nvSpPr>
        <xdr:cNvPr id="386" name="楕円 385"/>
        <xdr:cNvSpPr/>
      </xdr:nvSpPr>
      <xdr:spPr>
        <a:xfrm>
          <a:off x="8699500" y="99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117924</xdr:rowOff>
    </xdr:from>
    <xdr:ext cx="534377" cy="259045"/>
    <xdr:sp macro="" textlink="">
      <xdr:nvSpPr>
        <xdr:cNvPr id="387" name="テキスト ボックス 386"/>
        <xdr:cNvSpPr txBox="1"/>
      </xdr:nvSpPr>
      <xdr:spPr>
        <a:xfrm>
          <a:off x="8483111" y="1006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72831</xdr:rowOff>
    </xdr:from>
    <xdr:to>
      <xdr:col>41</xdr:col>
      <xdr:colOff>101600</xdr:colOff>
      <xdr:row>59</xdr:row>
      <xdr:rowOff>2981</xdr:rowOff>
    </xdr:to>
    <xdr:sp macro="" textlink="">
      <xdr:nvSpPr>
        <xdr:cNvPr id="388" name="楕円 387"/>
        <xdr:cNvSpPr/>
      </xdr:nvSpPr>
      <xdr:spPr>
        <a:xfrm>
          <a:off x="7810500" y="10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165558</xdr:rowOff>
    </xdr:from>
    <xdr:ext cx="534377" cy="259045"/>
    <xdr:sp macro="" textlink="">
      <xdr:nvSpPr>
        <xdr:cNvPr id="389" name="テキスト ボックス 388"/>
        <xdr:cNvSpPr txBox="1"/>
      </xdr:nvSpPr>
      <xdr:spPr>
        <a:xfrm>
          <a:off x="7594111" y="1010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109693</xdr:rowOff>
    </xdr:from>
    <xdr:to>
      <xdr:col>36</xdr:col>
      <xdr:colOff>165100</xdr:colOff>
      <xdr:row>59</xdr:row>
      <xdr:rowOff>39843</xdr:rowOff>
    </xdr:to>
    <xdr:sp macro="" textlink="">
      <xdr:nvSpPr>
        <xdr:cNvPr id="390" name="楕円 389"/>
        <xdr:cNvSpPr/>
      </xdr:nvSpPr>
      <xdr:spPr>
        <a:xfrm>
          <a:off x="6921500" y="1005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30970</xdr:rowOff>
    </xdr:from>
    <xdr:ext cx="534377" cy="259045"/>
    <xdr:sp macro="" textlink="">
      <xdr:nvSpPr>
        <xdr:cNvPr id="391" name="テキスト ボックス 390"/>
        <xdr:cNvSpPr txBox="1"/>
      </xdr:nvSpPr>
      <xdr:spPr>
        <a:xfrm>
          <a:off x="6705111" y="1014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2" name="正方形/長方形 39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3" name="正方形/長方形 39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4" name="正方形/長方形 39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5" name="正方形/長方形 39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6" name="正方形/長方形 39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7" name="正方形/長方形 39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8" name="正方形/長方形 39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9" name="正方形/長方形 39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400" name="テキスト ボックス 39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1" name="直線コネクタ 40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2" name="直線コネクタ 40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3" name="テキスト ボックス 40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4" name="直線コネクタ 40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5" name="テキスト ボックス 40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6" name="直線コネクタ 40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7" name="テキスト ボックス 40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8" name="直線コネクタ 40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9" name="テキスト ボックス 40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48489</xdr:rowOff>
    </xdr:from>
    <xdr:to>
      <xdr:col>54</xdr:col>
      <xdr:colOff>189865</xdr:colOff>
      <xdr:row>78</xdr:row>
      <xdr:rowOff>139700</xdr:rowOff>
    </xdr:to>
    <xdr:cxnSp macro="">
      <xdr:nvCxnSpPr>
        <xdr:cNvPr id="413" name="直線コネクタ 412"/>
        <xdr:cNvCxnSpPr/>
      </xdr:nvCxnSpPr>
      <xdr:spPr>
        <a:xfrm flipV="1">
          <a:off x="10475595" y="12392889"/>
          <a:ext cx="1270" cy="111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1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5" name="直線コネクタ 41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166616</xdr:rowOff>
    </xdr:from>
    <xdr:ext cx="534377" cy="259045"/>
    <xdr:sp macro="" textlink="">
      <xdr:nvSpPr>
        <xdr:cNvPr id="416" name="普通建設事業費 （ うち新規整備　）最大値テキスト"/>
        <xdr:cNvSpPr txBox="1"/>
      </xdr:nvSpPr>
      <xdr:spPr>
        <a:xfrm>
          <a:off x="10528300" y="121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48489</xdr:rowOff>
    </xdr:from>
    <xdr:to>
      <xdr:col>55</xdr:col>
      <xdr:colOff>88900</xdr:colOff>
      <xdr:row>72</xdr:row>
      <xdr:rowOff>48489</xdr:rowOff>
    </xdr:to>
    <xdr:cxnSp macro="">
      <xdr:nvCxnSpPr>
        <xdr:cNvPr id="417" name="直線コネクタ 416"/>
        <xdr:cNvCxnSpPr/>
      </xdr:nvCxnSpPr>
      <xdr:spPr>
        <a:xfrm>
          <a:off x="10388600" y="1239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91923</xdr:rowOff>
    </xdr:from>
    <xdr:to>
      <xdr:col>55</xdr:col>
      <xdr:colOff>0</xdr:colOff>
      <xdr:row>78</xdr:row>
      <xdr:rowOff>112406</xdr:rowOff>
    </xdr:to>
    <xdr:cxnSp macro="">
      <xdr:nvCxnSpPr>
        <xdr:cNvPr id="418" name="直線コネクタ 417"/>
        <xdr:cNvCxnSpPr/>
      </xdr:nvCxnSpPr>
      <xdr:spPr>
        <a:xfrm flipV="1">
          <a:off x="9639300" y="13465023"/>
          <a:ext cx="8382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146021</xdr:rowOff>
    </xdr:from>
    <xdr:ext cx="469744" cy="259045"/>
    <xdr:sp macro="" textlink="">
      <xdr:nvSpPr>
        <xdr:cNvPr id="419" name="普通建設事業費 （ うち新規整備　）平均値テキスト"/>
        <xdr:cNvSpPr txBox="1"/>
      </xdr:nvSpPr>
      <xdr:spPr>
        <a:xfrm>
          <a:off x="10528300" y="1300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123144</xdr:rowOff>
    </xdr:from>
    <xdr:to>
      <xdr:col>55</xdr:col>
      <xdr:colOff>50800</xdr:colOff>
      <xdr:row>77</xdr:row>
      <xdr:rowOff>53294</xdr:rowOff>
    </xdr:to>
    <xdr:sp macro="" textlink="">
      <xdr:nvSpPr>
        <xdr:cNvPr id="420" name="フローチャート: 判断 419"/>
        <xdr:cNvSpPr/>
      </xdr:nvSpPr>
      <xdr:spPr>
        <a:xfrm>
          <a:off x="104267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161782</xdr:rowOff>
    </xdr:from>
    <xdr:to>
      <xdr:col>50</xdr:col>
      <xdr:colOff>114300</xdr:colOff>
      <xdr:row>78</xdr:row>
      <xdr:rowOff>112406</xdr:rowOff>
    </xdr:to>
    <xdr:cxnSp macro="">
      <xdr:nvCxnSpPr>
        <xdr:cNvPr id="421" name="直線コネクタ 420"/>
        <xdr:cNvCxnSpPr/>
      </xdr:nvCxnSpPr>
      <xdr:spPr>
        <a:xfrm>
          <a:off x="8750300" y="13363432"/>
          <a:ext cx="889000" cy="12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117018</xdr:rowOff>
    </xdr:from>
    <xdr:to>
      <xdr:col>50</xdr:col>
      <xdr:colOff>165100</xdr:colOff>
      <xdr:row>77</xdr:row>
      <xdr:rowOff>47168</xdr:rowOff>
    </xdr:to>
    <xdr:sp macro="" textlink="">
      <xdr:nvSpPr>
        <xdr:cNvPr id="422" name="フローチャート: 判断 421"/>
        <xdr:cNvSpPr/>
      </xdr:nvSpPr>
      <xdr:spPr>
        <a:xfrm>
          <a:off x="9588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63695</xdr:rowOff>
    </xdr:from>
    <xdr:ext cx="469744" cy="259045"/>
    <xdr:sp macro="" textlink="">
      <xdr:nvSpPr>
        <xdr:cNvPr id="423" name="テキスト ボックス 422"/>
        <xdr:cNvSpPr txBox="1"/>
      </xdr:nvSpPr>
      <xdr:spPr>
        <a:xfrm>
          <a:off x="9404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161782</xdr:rowOff>
    </xdr:from>
    <xdr:to>
      <xdr:col>45</xdr:col>
      <xdr:colOff>177800</xdr:colOff>
      <xdr:row>78</xdr:row>
      <xdr:rowOff>115743</xdr:rowOff>
    </xdr:to>
    <xdr:cxnSp macro="">
      <xdr:nvCxnSpPr>
        <xdr:cNvPr id="424" name="直線コネクタ 423"/>
        <xdr:cNvCxnSpPr/>
      </xdr:nvCxnSpPr>
      <xdr:spPr>
        <a:xfrm flipV="1">
          <a:off x="7861300" y="13363432"/>
          <a:ext cx="889000" cy="12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25" name="フローチャート: 判断 42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26" name="テキスト ボックス 425"/>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71938</xdr:rowOff>
    </xdr:from>
    <xdr:to>
      <xdr:col>41</xdr:col>
      <xdr:colOff>101600</xdr:colOff>
      <xdr:row>77</xdr:row>
      <xdr:rowOff>2088</xdr:rowOff>
    </xdr:to>
    <xdr:sp macro="" textlink="">
      <xdr:nvSpPr>
        <xdr:cNvPr id="427" name="フローチャート: 判断 426"/>
        <xdr:cNvSpPr/>
      </xdr:nvSpPr>
      <xdr:spPr>
        <a:xfrm>
          <a:off x="7810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18615</xdr:rowOff>
    </xdr:from>
    <xdr:ext cx="469744" cy="259045"/>
    <xdr:sp macro="" textlink="">
      <xdr:nvSpPr>
        <xdr:cNvPr id="428" name="テキスト ボックス 427"/>
        <xdr:cNvSpPr txBox="1"/>
      </xdr:nvSpPr>
      <xdr:spPr>
        <a:xfrm>
          <a:off x="7626428"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41123</xdr:rowOff>
    </xdr:from>
    <xdr:to>
      <xdr:col>55</xdr:col>
      <xdr:colOff>50800</xdr:colOff>
      <xdr:row>78</xdr:row>
      <xdr:rowOff>142723</xdr:rowOff>
    </xdr:to>
    <xdr:sp macro="" textlink="">
      <xdr:nvSpPr>
        <xdr:cNvPr id="434" name="楕円 433"/>
        <xdr:cNvSpPr/>
      </xdr:nvSpPr>
      <xdr:spPr>
        <a:xfrm>
          <a:off x="104267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127500</xdr:rowOff>
    </xdr:from>
    <xdr:ext cx="469744" cy="259045"/>
    <xdr:sp macro="" textlink="">
      <xdr:nvSpPr>
        <xdr:cNvPr id="435" name="普通建設事業費 （ うち新規整備　）該当値テキスト"/>
        <xdr:cNvSpPr txBox="1"/>
      </xdr:nvSpPr>
      <xdr:spPr>
        <a:xfrm>
          <a:off x="10528300" y="1332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61606</xdr:rowOff>
    </xdr:from>
    <xdr:to>
      <xdr:col>50</xdr:col>
      <xdr:colOff>165100</xdr:colOff>
      <xdr:row>78</xdr:row>
      <xdr:rowOff>163206</xdr:rowOff>
    </xdr:to>
    <xdr:sp macro="" textlink="">
      <xdr:nvSpPr>
        <xdr:cNvPr id="436" name="楕円 435"/>
        <xdr:cNvSpPr/>
      </xdr:nvSpPr>
      <xdr:spPr>
        <a:xfrm>
          <a:off x="9588500" y="134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154333</xdr:rowOff>
    </xdr:from>
    <xdr:ext cx="378565" cy="259045"/>
    <xdr:sp macro="" textlink="">
      <xdr:nvSpPr>
        <xdr:cNvPr id="437" name="テキスト ボックス 436"/>
        <xdr:cNvSpPr txBox="1"/>
      </xdr:nvSpPr>
      <xdr:spPr>
        <a:xfrm>
          <a:off x="9450017" y="13527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110982</xdr:rowOff>
    </xdr:from>
    <xdr:to>
      <xdr:col>46</xdr:col>
      <xdr:colOff>38100</xdr:colOff>
      <xdr:row>78</xdr:row>
      <xdr:rowOff>41132</xdr:rowOff>
    </xdr:to>
    <xdr:sp macro="" textlink="">
      <xdr:nvSpPr>
        <xdr:cNvPr id="438" name="楕円 437"/>
        <xdr:cNvSpPr/>
      </xdr:nvSpPr>
      <xdr:spPr>
        <a:xfrm>
          <a:off x="8699500" y="133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32259</xdr:rowOff>
    </xdr:from>
    <xdr:ext cx="469744" cy="259045"/>
    <xdr:sp macro="" textlink="">
      <xdr:nvSpPr>
        <xdr:cNvPr id="439" name="テキスト ボックス 438"/>
        <xdr:cNvSpPr txBox="1"/>
      </xdr:nvSpPr>
      <xdr:spPr>
        <a:xfrm>
          <a:off x="8515428" y="134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64943</xdr:rowOff>
    </xdr:from>
    <xdr:to>
      <xdr:col>41</xdr:col>
      <xdr:colOff>101600</xdr:colOff>
      <xdr:row>78</xdr:row>
      <xdr:rowOff>166543</xdr:rowOff>
    </xdr:to>
    <xdr:sp macro="" textlink="">
      <xdr:nvSpPr>
        <xdr:cNvPr id="440" name="楕円 439"/>
        <xdr:cNvSpPr/>
      </xdr:nvSpPr>
      <xdr:spPr>
        <a:xfrm>
          <a:off x="7810500" y="134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157670</xdr:rowOff>
    </xdr:from>
    <xdr:ext cx="378565" cy="259045"/>
    <xdr:sp macro="" textlink="">
      <xdr:nvSpPr>
        <xdr:cNvPr id="441" name="テキスト ボックス 440"/>
        <xdr:cNvSpPr txBox="1"/>
      </xdr:nvSpPr>
      <xdr:spPr>
        <a:xfrm>
          <a:off x="7672017" y="1353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13987</xdr:rowOff>
    </xdr:from>
    <xdr:to>
      <xdr:col>54</xdr:col>
      <xdr:colOff>189865</xdr:colOff>
      <xdr:row>98</xdr:row>
      <xdr:rowOff>107206</xdr:rowOff>
    </xdr:to>
    <xdr:cxnSp macro="">
      <xdr:nvCxnSpPr>
        <xdr:cNvPr id="467" name="直線コネクタ 466"/>
        <xdr:cNvCxnSpPr/>
      </xdr:nvCxnSpPr>
      <xdr:spPr>
        <a:xfrm flipV="1">
          <a:off x="10475595" y="15615937"/>
          <a:ext cx="1270" cy="129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111033</xdr:rowOff>
    </xdr:from>
    <xdr:ext cx="469744" cy="259045"/>
    <xdr:sp macro="" textlink="">
      <xdr:nvSpPr>
        <xdr:cNvPr id="468" name="普通建設事業費 （ うち更新整備　）最小値テキスト"/>
        <xdr:cNvSpPr txBox="1"/>
      </xdr:nvSpPr>
      <xdr:spPr>
        <a:xfrm>
          <a:off x="10528300" y="1691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107206</xdr:rowOff>
    </xdr:from>
    <xdr:to>
      <xdr:col>55</xdr:col>
      <xdr:colOff>88900</xdr:colOff>
      <xdr:row>98</xdr:row>
      <xdr:rowOff>107206</xdr:rowOff>
    </xdr:to>
    <xdr:cxnSp macro="">
      <xdr:nvCxnSpPr>
        <xdr:cNvPr id="469" name="直線コネクタ 468"/>
        <xdr:cNvCxnSpPr/>
      </xdr:nvCxnSpPr>
      <xdr:spPr>
        <a:xfrm>
          <a:off x="10388600" y="1690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132114</xdr:rowOff>
    </xdr:from>
    <xdr:ext cx="534377" cy="259045"/>
    <xdr:sp macro="" textlink="">
      <xdr:nvSpPr>
        <xdr:cNvPr id="470" name="普通建設事業費 （ うち更新整備　）最大値テキスト"/>
        <xdr:cNvSpPr txBox="1"/>
      </xdr:nvSpPr>
      <xdr:spPr>
        <a:xfrm>
          <a:off x="10528300" y="153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13987</xdr:rowOff>
    </xdr:from>
    <xdr:to>
      <xdr:col>55</xdr:col>
      <xdr:colOff>88900</xdr:colOff>
      <xdr:row>91</xdr:row>
      <xdr:rowOff>13987</xdr:rowOff>
    </xdr:to>
    <xdr:cxnSp macro="">
      <xdr:nvCxnSpPr>
        <xdr:cNvPr id="471" name="直線コネクタ 470"/>
        <xdr:cNvCxnSpPr/>
      </xdr:nvCxnSpPr>
      <xdr:spPr>
        <a:xfrm>
          <a:off x="10388600" y="15615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62319</xdr:rowOff>
    </xdr:from>
    <xdr:to>
      <xdr:col>55</xdr:col>
      <xdr:colOff>0</xdr:colOff>
      <xdr:row>97</xdr:row>
      <xdr:rowOff>143602</xdr:rowOff>
    </xdr:to>
    <xdr:cxnSp macro="">
      <xdr:nvCxnSpPr>
        <xdr:cNvPr id="472" name="直線コネクタ 471"/>
        <xdr:cNvCxnSpPr/>
      </xdr:nvCxnSpPr>
      <xdr:spPr>
        <a:xfrm>
          <a:off x="9639300" y="16692969"/>
          <a:ext cx="8382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38005</xdr:rowOff>
    </xdr:from>
    <xdr:ext cx="534377" cy="259045"/>
    <xdr:sp macro="" textlink="">
      <xdr:nvSpPr>
        <xdr:cNvPr id="473" name="普通建設事業費 （ うち更新整備　）平均値テキスト"/>
        <xdr:cNvSpPr txBox="1"/>
      </xdr:nvSpPr>
      <xdr:spPr>
        <a:xfrm>
          <a:off x="10528300" y="1649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15128</xdr:rowOff>
    </xdr:from>
    <xdr:to>
      <xdr:col>55</xdr:col>
      <xdr:colOff>50800</xdr:colOff>
      <xdr:row>97</xdr:row>
      <xdr:rowOff>116728</xdr:rowOff>
    </xdr:to>
    <xdr:sp macro="" textlink="">
      <xdr:nvSpPr>
        <xdr:cNvPr id="474" name="フローチャート: 判断 473"/>
        <xdr:cNvSpPr/>
      </xdr:nvSpPr>
      <xdr:spPr>
        <a:xfrm>
          <a:off x="104267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62319</xdr:rowOff>
    </xdr:from>
    <xdr:to>
      <xdr:col>50</xdr:col>
      <xdr:colOff>114300</xdr:colOff>
      <xdr:row>97</xdr:row>
      <xdr:rowOff>164976</xdr:rowOff>
    </xdr:to>
    <xdr:cxnSp macro="">
      <xdr:nvCxnSpPr>
        <xdr:cNvPr id="475" name="直線コネクタ 474"/>
        <xdr:cNvCxnSpPr/>
      </xdr:nvCxnSpPr>
      <xdr:spPr>
        <a:xfrm flipV="1">
          <a:off x="8750300" y="16692969"/>
          <a:ext cx="889000" cy="10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163457</xdr:rowOff>
    </xdr:from>
    <xdr:to>
      <xdr:col>50</xdr:col>
      <xdr:colOff>165100</xdr:colOff>
      <xdr:row>97</xdr:row>
      <xdr:rowOff>93607</xdr:rowOff>
    </xdr:to>
    <xdr:sp macro="" textlink="">
      <xdr:nvSpPr>
        <xdr:cNvPr id="476" name="フローチャート: 判断 475"/>
        <xdr:cNvSpPr/>
      </xdr:nvSpPr>
      <xdr:spPr>
        <a:xfrm>
          <a:off x="9588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110134</xdr:rowOff>
    </xdr:from>
    <xdr:ext cx="534377" cy="259045"/>
    <xdr:sp macro="" textlink="">
      <xdr:nvSpPr>
        <xdr:cNvPr id="477" name="テキスト ボックス 476"/>
        <xdr:cNvSpPr txBox="1"/>
      </xdr:nvSpPr>
      <xdr:spPr>
        <a:xfrm>
          <a:off x="9372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164976</xdr:rowOff>
    </xdr:from>
    <xdr:to>
      <xdr:col>45</xdr:col>
      <xdr:colOff>177800</xdr:colOff>
      <xdr:row>98</xdr:row>
      <xdr:rowOff>20681</xdr:rowOff>
    </xdr:to>
    <xdr:cxnSp macro="">
      <xdr:nvCxnSpPr>
        <xdr:cNvPr id="478" name="直線コネクタ 477"/>
        <xdr:cNvCxnSpPr/>
      </xdr:nvCxnSpPr>
      <xdr:spPr>
        <a:xfrm flipV="1">
          <a:off x="7861300" y="16795626"/>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96084</xdr:rowOff>
    </xdr:from>
    <xdr:to>
      <xdr:col>46</xdr:col>
      <xdr:colOff>38100</xdr:colOff>
      <xdr:row>98</xdr:row>
      <xdr:rowOff>26234</xdr:rowOff>
    </xdr:to>
    <xdr:sp macro="" textlink="">
      <xdr:nvSpPr>
        <xdr:cNvPr id="479" name="フローチャート: 判断 478"/>
        <xdr:cNvSpPr/>
      </xdr:nvSpPr>
      <xdr:spPr>
        <a:xfrm>
          <a:off x="8699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42761</xdr:rowOff>
    </xdr:from>
    <xdr:ext cx="534377" cy="259045"/>
    <xdr:sp macro="" textlink="">
      <xdr:nvSpPr>
        <xdr:cNvPr id="480" name="テキスト ボックス 479"/>
        <xdr:cNvSpPr txBox="1"/>
      </xdr:nvSpPr>
      <xdr:spPr>
        <a:xfrm>
          <a:off x="8483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45988</xdr:rowOff>
    </xdr:from>
    <xdr:to>
      <xdr:col>41</xdr:col>
      <xdr:colOff>101600</xdr:colOff>
      <xdr:row>97</xdr:row>
      <xdr:rowOff>147588</xdr:rowOff>
    </xdr:to>
    <xdr:sp macro="" textlink="">
      <xdr:nvSpPr>
        <xdr:cNvPr id="481" name="フローチャート: 判断 480"/>
        <xdr:cNvSpPr/>
      </xdr:nvSpPr>
      <xdr:spPr>
        <a:xfrm>
          <a:off x="7810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164115</xdr:rowOff>
    </xdr:from>
    <xdr:ext cx="534377" cy="259045"/>
    <xdr:sp macro="" textlink="">
      <xdr:nvSpPr>
        <xdr:cNvPr id="482" name="テキスト ボックス 481"/>
        <xdr:cNvSpPr txBox="1"/>
      </xdr:nvSpPr>
      <xdr:spPr>
        <a:xfrm>
          <a:off x="7594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92802</xdr:rowOff>
    </xdr:from>
    <xdr:to>
      <xdr:col>55</xdr:col>
      <xdr:colOff>50800</xdr:colOff>
      <xdr:row>98</xdr:row>
      <xdr:rowOff>22952</xdr:rowOff>
    </xdr:to>
    <xdr:sp macro="" textlink="">
      <xdr:nvSpPr>
        <xdr:cNvPr id="488" name="楕円 487"/>
        <xdr:cNvSpPr/>
      </xdr:nvSpPr>
      <xdr:spPr>
        <a:xfrm>
          <a:off x="10426700" y="1672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71229</xdr:rowOff>
    </xdr:from>
    <xdr:ext cx="534377" cy="259045"/>
    <xdr:sp macro="" textlink="">
      <xdr:nvSpPr>
        <xdr:cNvPr id="489" name="普通建設事業費 （ うち更新整備　）該当値テキスト"/>
        <xdr:cNvSpPr txBox="1"/>
      </xdr:nvSpPr>
      <xdr:spPr>
        <a:xfrm>
          <a:off x="10528300" y="1670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11519</xdr:rowOff>
    </xdr:from>
    <xdr:to>
      <xdr:col>50</xdr:col>
      <xdr:colOff>165100</xdr:colOff>
      <xdr:row>97</xdr:row>
      <xdr:rowOff>113119</xdr:rowOff>
    </xdr:to>
    <xdr:sp macro="" textlink="">
      <xdr:nvSpPr>
        <xdr:cNvPr id="490" name="楕円 489"/>
        <xdr:cNvSpPr/>
      </xdr:nvSpPr>
      <xdr:spPr>
        <a:xfrm>
          <a:off x="9588500" y="166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104246</xdr:rowOff>
    </xdr:from>
    <xdr:ext cx="534377" cy="259045"/>
    <xdr:sp macro="" textlink="">
      <xdr:nvSpPr>
        <xdr:cNvPr id="491" name="テキスト ボックス 490"/>
        <xdr:cNvSpPr txBox="1"/>
      </xdr:nvSpPr>
      <xdr:spPr>
        <a:xfrm>
          <a:off x="9372111" y="1673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114176</xdr:rowOff>
    </xdr:from>
    <xdr:to>
      <xdr:col>46</xdr:col>
      <xdr:colOff>38100</xdr:colOff>
      <xdr:row>98</xdr:row>
      <xdr:rowOff>44326</xdr:rowOff>
    </xdr:to>
    <xdr:sp macro="" textlink="">
      <xdr:nvSpPr>
        <xdr:cNvPr id="492" name="楕円 491"/>
        <xdr:cNvSpPr/>
      </xdr:nvSpPr>
      <xdr:spPr>
        <a:xfrm>
          <a:off x="8699500" y="167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35453</xdr:rowOff>
    </xdr:from>
    <xdr:ext cx="534377" cy="259045"/>
    <xdr:sp macro="" textlink="">
      <xdr:nvSpPr>
        <xdr:cNvPr id="493" name="テキスト ボックス 492"/>
        <xdr:cNvSpPr txBox="1"/>
      </xdr:nvSpPr>
      <xdr:spPr>
        <a:xfrm>
          <a:off x="8483111"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141331</xdr:rowOff>
    </xdr:from>
    <xdr:to>
      <xdr:col>41</xdr:col>
      <xdr:colOff>101600</xdr:colOff>
      <xdr:row>98</xdr:row>
      <xdr:rowOff>71481</xdr:rowOff>
    </xdr:to>
    <xdr:sp macro="" textlink="">
      <xdr:nvSpPr>
        <xdr:cNvPr id="494" name="楕円 493"/>
        <xdr:cNvSpPr/>
      </xdr:nvSpPr>
      <xdr:spPr>
        <a:xfrm>
          <a:off x="7810500" y="1677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62608</xdr:rowOff>
    </xdr:from>
    <xdr:ext cx="534377" cy="259045"/>
    <xdr:sp macro="" textlink="">
      <xdr:nvSpPr>
        <xdr:cNvPr id="495" name="テキスト ボックス 494"/>
        <xdr:cNvSpPr txBox="1"/>
      </xdr:nvSpPr>
      <xdr:spPr>
        <a:xfrm>
          <a:off x="7594111" y="168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9" name="テキスト ボックス 508"/>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1" name="テキスト ボックス 510"/>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3" name="テキスト ボックス 512"/>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5" name="テキスト ボックス 514"/>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7" name="テキスト ボックス 516"/>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9" name="テキスト ボックス 518"/>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123372</xdr:rowOff>
    </xdr:from>
    <xdr:to>
      <xdr:col>85</xdr:col>
      <xdr:colOff>126364</xdr:colOff>
      <xdr:row>39</xdr:row>
      <xdr:rowOff>98878</xdr:rowOff>
    </xdr:to>
    <xdr:cxnSp macro="">
      <xdr:nvCxnSpPr>
        <xdr:cNvPr id="521" name="直線コネクタ 520"/>
        <xdr:cNvCxnSpPr/>
      </xdr:nvCxnSpPr>
      <xdr:spPr>
        <a:xfrm flipV="1">
          <a:off x="16317595" y="6638472"/>
          <a:ext cx="1269" cy="14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153505</xdr:rowOff>
    </xdr:from>
    <xdr:ext cx="249299" cy="259045"/>
    <xdr:sp macro="" textlink="">
      <xdr:nvSpPr>
        <xdr:cNvPr id="522" name="災害復旧事業費最小値テキスト"/>
        <xdr:cNvSpPr txBox="1"/>
      </xdr:nvSpPr>
      <xdr:spPr>
        <a:xfrm>
          <a:off x="16370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70049</xdr:rowOff>
    </xdr:from>
    <xdr:ext cx="249299" cy="259045"/>
    <xdr:sp macro="" textlink="">
      <xdr:nvSpPr>
        <xdr:cNvPr id="524" name="災害復旧事業費最大値テキスト"/>
        <xdr:cNvSpPr txBox="1"/>
      </xdr:nvSpPr>
      <xdr:spPr>
        <a:xfrm>
          <a:off x="16370300" y="641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123372</xdr:rowOff>
    </xdr:from>
    <xdr:to>
      <xdr:col>86</xdr:col>
      <xdr:colOff>25400</xdr:colOff>
      <xdr:row>38</xdr:row>
      <xdr:rowOff>123372</xdr:rowOff>
    </xdr:to>
    <xdr:cxnSp macro="">
      <xdr:nvCxnSpPr>
        <xdr:cNvPr id="525" name="直線コネクタ 524"/>
        <xdr:cNvCxnSpPr/>
      </xdr:nvCxnSpPr>
      <xdr:spPr>
        <a:xfrm>
          <a:off x="16230600" y="663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70955</xdr:rowOff>
    </xdr:from>
    <xdr:ext cx="249299" cy="259045"/>
    <xdr:sp macro="" textlink="">
      <xdr:nvSpPr>
        <xdr:cNvPr id="527" name="災害復旧事業費平均値テキスト"/>
        <xdr:cNvSpPr txBox="1"/>
      </xdr:nvSpPr>
      <xdr:spPr>
        <a:xfrm>
          <a:off x="16370300" y="6586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8" name="フローチャート: 判断 527"/>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48078</xdr:rowOff>
    </xdr:from>
    <xdr:to>
      <xdr:col>81</xdr:col>
      <xdr:colOff>101600</xdr:colOff>
      <xdr:row>37</xdr:row>
      <xdr:rowOff>149678</xdr:rowOff>
    </xdr:to>
    <xdr:sp macro="" textlink="">
      <xdr:nvSpPr>
        <xdr:cNvPr id="530" name="フローチャート: 判断 529"/>
        <xdr:cNvSpPr/>
      </xdr:nvSpPr>
      <xdr:spPr>
        <a:xfrm>
          <a:off x="15430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166205</xdr:rowOff>
    </xdr:from>
    <xdr:ext cx="313932" cy="259045"/>
    <xdr:sp macro="" textlink="">
      <xdr:nvSpPr>
        <xdr:cNvPr id="531" name="テキスト ボックス 530"/>
        <xdr:cNvSpPr txBox="1"/>
      </xdr:nvSpPr>
      <xdr:spPr>
        <a:xfrm>
          <a:off x="15324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129722</xdr:rowOff>
    </xdr:from>
    <xdr:to>
      <xdr:col>76</xdr:col>
      <xdr:colOff>165100</xdr:colOff>
      <xdr:row>38</xdr:row>
      <xdr:rowOff>59872</xdr:rowOff>
    </xdr:to>
    <xdr:sp macro="" textlink="">
      <xdr:nvSpPr>
        <xdr:cNvPr id="533" name="フローチャート: 判断 532"/>
        <xdr:cNvSpPr/>
      </xdr:nvSpPr>
      <xdr:spPr>
        <a:xfrm>
          <a:off x="14541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36</xdr:row>
      <xdr:rowOff>76399</xdr:rowOff>
    </xdr:from>
    <xdr:ext cx="313932" cy="259045"/>
    <xdr:sp macro="" textlink="">
      <xdr:nvSpPr>
        <xdr:cNvPr id="534" name="テキスト ボックス 533"/>
        <xdr:cNvSpPr txBox="1"/>
      </xdr:nvSpPr>
      <xdr:spPr>
        <a:xfrm>
          <a:off x="14435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82550</xdr:rowOff>
    </xdr:from>
    <xdr:to>
      <xdr:col>71</xdr:col>
      <xdr:colOff>177800</xdr:colOff>
      <xdr:row>39</xdr:row>
      <xdr:rowOff>98878</xdr:rowOff>
    </xdr:to>
    <xdr:cxnSp macro="">
      <xdr:nvCxnSpPr>
        <xdr:cNvPr id="535" name="直線コネクタ 534"/>
        <xdr:cNvCxnSpPr/>
      </xdr:nvCxnSpPr>
      <xdr:spPr>
        <a:xfrm>
          <a:off x="12814300" y="6769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162378</xdr:rowOff>
    </xdr:from>
    <xdr:to>
      <xdr:col>72</xdr:col>
      <xdr:colOff>38100</xdr:colOff>
      <xdr:row>38</xdr:row>
      <xdr:rowOff>92528</xdr:rowOff>
    </xdr:to>
    <xdr:sp macro="" textlink="">
      <xdr:nvSpPr>
        <xdr:cNvPr id="536" name="フローチャート: 判断 535"/>
        <xdr:cNvSpPr/>
      </xdr:nvSpPr>
      <xdr:spPr>
        <a:xfrm>
          <a:off x="13652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109055</xdr:rowOff>
    </xdr:from>
    <xdr:ext cx="313932" cy="259045"/>
    <xdr:sp macro="" textlink="">
      <xdr:nvSpPr>
        <xdr:cNvPr id="537" name="テキスト ボックス 536"/>
        <xdr:cNvSpPr txBox="1"/>
      </xdr:nvSpPr>
      <xdr:spPr>
        <a:xfrm>
          <a:off x="13546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88900</xdr:rowOff>
    </xdr:from>
    <xdr:to>
      <xdr:col>67</xdr:col>
      <xdr:colOff>101600</xdr:colOff>
      <xdr:row>31</xdr:row>
      <xdr:rowOff>19050</xdr:rowOff>
    </xdr:to>
    <xdr:sp macro="" textlink="">
      <xdr:nvSpPr>
        <xdr:cNvPr id="538" name="フローチャート: 判断 537"/>
        <xdr:cNvSpPr/>
      </xdr:nvSpPr>
      <xdr:spPr>
        <a:xfrm>
          <a:off x="1276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35577</xdr:rowOff>
    </xdr:from>
    <xdr:ext cx="313932" cy="259045"/>
    <xdr:sp macro="" textlink="">
      <xdr:nvSpPr>
        <xdr:cNvPr id="539" name="テキスト ボックス 538"/>
        <xdr:cNvSpPr txBox="1"/>
      </xdr:nvSpPr>
      <xdr:spPr>
        <a:xfrm>
          <a:off x="1265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26505</xdr:rowOff>
    </xdr:from>
    <xdr:ext cx="249299" cy="259045"/>
    <xdr:sp macro="" textlink="">
      <xdr:nvSpPr>
        <xdr:cNvPr id="546" name="災害復旧事業費該当値テキスト"/>
        <xdr:cNvSpPr txBox="1"/>
      </xdr:nvSpPr>
      <xdr:spPr>
        <a:xfrm>
          <a:off x="16370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31750</xdr:rowOff>
    </xdr:from>
    <xdr:to>
      <xdr:col>67</xdr:col>
      <xdr:colOff>101600</xdr:colOff>
      <xdr:row>39</xdr:row>
      <xdr:rowOff>133350</xdr:rowOff>
    </xdr:to>
    <xdr:sp macro="" textlink="">
      <xdr:nvSpPr>
        <xdr:cNvPr id="553" name="楕円 552"/>
        <xdr:cNvSpPr/>
      </xdr:nvSpPr>
      <xdr:spPr>
        <a:xfrm>
          <a:off x="12763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124477</xdr:rowOff>
    </xdr:from>
    <xdr:ext cx="249299" cy="259045"/>
    <xdr:sp macro="" textlink="">
      <xdr:nvSpPr>
        <xdr:cNvPr id="554" name="テキスト ボックス 553"/>
        <xdr:cNvSpPr txBox="1"/>
      </xdr:nvSpPr>
      <xdr:spPr>
        <a:xfrm>
          <a:off x="12689650" y="681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158262</xdr:rowOff>
    </xdr:from>
    <xdr:to>
      <xdr:col>85</xdr:col>
      <xdr:colOff>126364</xdr:colOff>
      <xdr:row>78</xdr:row>
      <xdr:rowOff>1763</xdr:rowOff>
    </xdr:to>
    <xdr:cxnSp macro="">
      <xdr:nvCxnSpPr>
        <xdr:cNvPr id="625" name="直線コネクタ 624"/>
        <xdr:cNvCxnSpPr/>
      </xdr:nvCxnSpPr>
      <xdr:spPr>
        <a:xfrm flipV="1">
          <a:off x="16317595" y="12502662"/>
          <a:ext cx="1269" cy="872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5590</xdr:rowOff>
    </xdr:from>
    <xdr:ext cx="469744" cy="259045"/>
    <xdr:sp macro="" textlink="">
      <xdr:nvSpPr>
        <xdr:cNvPr id="626" name="公債費最小値テキスト"/>
        <xdr:cNvSpPr txBox="1"/>
      </xdr:nvSpPr>
      <xdr:spPr>
        <a:xfrm>
          <a:off x="16370300" y="1337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1763</xdr:rowOff>
    </xdr:from>
    <xdr:to>
      <xdr:col>86</xdr:col>
      <xdr:colOff>25400</xdr:colOff>
      <xdr:row>78</xdr:row>
      <xdr:rowOff>1763</xdr:rowOff>
    </xdr:to>
    <xdr:cxnSp macro="">
      <xdr:nvCxnSpPr>
        <xdr:cNvPr id="627" name="直線コネクタ 626"/>
        <xdr:cNvCxnSpPr/>
      </xdr:nvCxnSpPr>
      <xdr:spPr>
        <a:xfrm>
          <a:off x="16230600" y="1337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104939</xdr:rowOff>
    </xdr:from>
    <xdr:ext cx="534377" cy="259045"/>
    <xdr:sp macro="" textlink="">
      <xdr:nvSpPr>
        <xdr:cNvPr id="628" name="公債費最大値テキスト"/>
        <xdr:cNvSpPr txBox="1"/>
      </xdr:nvSpPr>
      <xdr:spPr>
        <a:xfrm>
          <a:off x="16370300" y="122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158262</xdr:rowOff>
    </xdr:from>
    <xdr:to>
      <xdr:col>86</xdr:col>
      <xdr:colOff>25400</xdr:colOff>
      <xdr:row>72</xdr:row>
      <xdr:rowOff>158262</xdr:rowOff>
    </xdr:to>
    <xdr:cxnSp macro="">
      <xdr:nvCxnSpPr>
        <xdr:cNvPr id="629" name="直線コネクタ 628"/>
        <xdr:cNvCxnSpPr/>
      </xdr:nvCxnSpPr>
      <xdr:spPr>
        <a:xfrm>
          <a:off x="16230600" y="125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77567</xdr:rowOff>
    </xdr:from>
    <xdr:to>
      <xdr:col>85</xdr:col>
      <xdr:colOff>127000</xdr:colOff>
      <xdr:row>76</xdr:row>
      <xdr:rowOff>30978</xdr:rowOff>
    </xdr:to>
    <xdr:cxnSp macro="">
      <xdr:nvCxnSpPr>
        <xdr:cNvPr id="630" name="直線コネクタ 629"/>
        <xdr:cNvCxnSpPr/>
      </xdr:nvCxnSpPr>
      <xdr:spPr>
        <a:xfrm>
          <a:off x="15481300" y="12936317"/>
          <a:ext cx="838200" cy="1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69797</xdr:rowOff>
    </xdr:from>
    <xdr:ext cx="469744" cy="259045"/>
    <xdr:sp macro="" textlink="">
      <xdr:nvSpPr>
        <xdr:cNvPr id="631" name="公債費平均値テキスト"/>
        <xdr:cNvSpPr txBox="1"/>
      </xdr:nvSpPr>
      <xdr:spPr>
        <a:xfrm>
          <a:off x="16370300" y="1309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91370</xdr:rowOff>
    </xdr:from>
    <xdr:to>
      <xdr:col>85</xdr:col>
      <xdr:colOff>177800</xdr:colOff>
      <xdr:row>77</xdr:row>
      <xdr:rowOff>21520</xdr:rowOff>
    </xdr:to>
    <xdr:sp macro="" textlink="">
      <xdr:nvSpPr>
        <xdr:cNvPr id="632" name="フローチャート: 判断 631"/>
        <xdr:cNvSpPr/>
      </xdr:nvSpPr>
      <xdr:spPr>
        <a:xfrm>
          <a:off x="16268700" y="131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110348</xdr:rowOff>
    </xdr:from>
    <xdr:to>
      <xdr:col>81</xdr:col>
      <xdr:colOff>50800</xdr:colOff>
      <xdr:row>75</xdr:row>
      <xdr:rowOff>77567</xdr:rowOff>
    </xdr:to>
    <xdr:cxnSp macro="">
      <xdr:nvCxnSpPr>
        <xdr:cNvPr id="633" name="直線コネクタ 632"/>
        <xdr:cNvCxnSpPr/>
      </xdr:nvCxnSpPr>
      <xdr:spPr>
        <a:xfrm>
          <a:off x="14592300" y="12797648"/>
          <a:ext cx="889000" cy="13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85151</xdr:rowOff>
    </xdr:from>
    <xdr:to>
      <xdr:col>81</xdr:col>
      <xdr:colOff>101600</xdr:colOff>
      <xdr:row>77</xdr:row>
      <xdr:rowOff>15301</xdr:rowOff>
    </xdr:to>
    <xdr:sp macro="" textlink="">
      <xdr:nvSpPr>
        <xdr:cNvPr id="634" name="フローチャート: 判断 633"/>
        <xdr:cNvSpPr/>
      </xdr:nvSpPr>
      <xdr:spPr>
        <a:xfrm>
          <a:off x="15430500" y="131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6428</xdr:rowOff>
    </xdr:from>
    <xdr:ext cx="469744" cy="259045"/>
    <xdr:sp macro="" textlink="">
      <xdr:nvSpPr>
        <xdr:cNvPr id="635" name="テキスト ボックス 634"/>
        <xdr:cNvSpPr txBox="1"/>
      </xdr:nvSpPr>
      <xdr:spPr>
        <a:xfrm>
          <a:off x="15246428" y="1320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104632</xdr:rowOff>
    </xdr:from>
    <xdr:to>
      <xdr:col>76</xdr:col>
      <xdr:colOff>114300</xdr:colOff>
      <xdr:row>74</xdr:row>
      <xdr:rowOff>110348</xdr:rowOff>
    </xdr:to>
    <xdr:cxnSp macro="">
      <xdr:nvCxnSpPr>
        <xdr:cNvPr id="636" name="直線コネクタ 635"/>
        <xdr:cNvCxnSpPr/>
      </xdr:nvCxnSpPr>
      <xdr:spPr>
        <a:xfrm>
          <a:off x="13703300" y="12277582"/>
          <a:ext cx="889000" cy="5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165207</xdr:rowOff>
    </xdr:from>
    <xdr:to>
      <xdr:col>76</xdr:col>
      <xdr:colOff>165100</xdr:colOff>
      <xdr:row>76</xdr:row>
      <xdr:rowOff>95357</xdr:rowOff>
    </xdr:to>
    <xdr:sp macro="" textlink="">
      <xdr:nvSpPr>
        <xdr:cNvPr id="637" name="フローチャート: 判断 636"/>
        <xdr:cNvSpPr/>
      </xdr:nvSpPr>
      <xdr:spPr>
        <a:xfrm>
          <a:off x="145415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86484</xdr:rowOff>
    </xdr:from>
    <xdr:ext cx="469744" cy="259045"/>
    <xdr:sp macro="" textlink="">
      <xdr:nvSpPr>
        <xdr:cNvPr id="638" name="テキスト ボックス 637"/>
        <xdr:cNvSpPr txBox="1"/>
      </xdr:nvSpPr>
      <xdr:spPr>
        <a:xfrm>
          <a:off x="14357428" y="1311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104632</xdr:rowOff>
    </xdr:from>
    <xdr:to>
      <xdr:col>71</xdr:col>
      <xdr:colOff>177800</xdr:colOff>
      <xdr:row>74</xdr:row>
      <xdr:rowOff>41448</xdr:rowOff>
    </xdr:to>
    <xdr:cxnSp macro="">
      <xdr:nvCxnSpPr>
        <xdr:cNvPr id="639" name="直線コネクタ 638"/>
        <xdr:cNvCxnSpPr/>
      </xdr:nvCxnSpPr>
      <xdr:spPr>
        <a:xfrm flipV="1">
          <a:off x="12814300" y="12277582"/>
          <a:ext cx="889000" cy="45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110023</xdr:rowOff>
    </xdr:from>
    <xdr:to>
      <xdr:col>72</xdr:col>
      <xdr:colOff>38100</xdr:colOff>
      <xdr:row>76</xdr:row>
      <xdr:rowOff>40173</xdr:rowOff>
    </xdr:to>
    <xdr:sp macro="" textlink="">
      <xdr:nvSpPr>
        <xdr:cNvPr id="640" name="フローチャート: 判断 639"/>
        <xdr:cNvSpPr/>
      </xdr:nvSpPr>
      <xdr:spPr>
        <a:xfrm>
          <a:off x="13652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31300</xdr:rowOff>
    </xdr:from>
    <xdr:ext cx="534377" cy="259045"/>
    <xdr:sp macro="" textlink="">
      <xdr:nvSpPr>
        <xdr:cNvPr id="641" name="テキスト ボックス 640"/>
        <xdr:cNvSpPr txBox="1"/>
      </xdr:nvSpPr>
      <xdr:spPr>
        <a:xfrm>
          <a:off x="13436111" y="130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57810</xdr:rowOff>
    </xdr:from>
    <xdr:to>
      <xdr:col>67</xdr:col>
      <xdr:colOff>101600</xdr:colOff>
      <xdr:row>75</xdr:row>
      <xdr:rowOff>159410</xdr:rowOff>
    </xdr:to>
    <xdr:sp macro="" textlink="">
      <xdr:nvSpPr>
        <xdr:cNvPr id="642" name="フローチャート: 判断 641"/>
        <xdr:cNvSpPr/>
      </xdr:nvSpPr>
      <xdr:spPr>
        <a:xfrm>
          <a:off x="12763500" y="129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150537</xdr:rowOff>
    </xdr:from>
    <xdr:ext cx="534377" cy="259045"/>
    <xdr:sp macro="" textlink="">
      <xdr:nvSpPr>
        <xdr:cNvPr id="643" name="テキスト ボックス 642"/>
        <xdr:cNvSpPr txBox="1"/>
      </xdr:nvSpPr>
      <xdr:spPr>
        <a:xfrm>
          <a:off x="12547111" y="130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151628</xdr:rowOff>
    </xdr:from>
    <xdr:to>
      <xdr:col>85</xdr:col>
      <xdr:colOff>177800</xdr:colOff>
      <xdr:row>76</xdr:row>
      <xdr:rowOff>81778</xdr:rowOff>
    </xdr:to>
    <xdr:sp macro="" textlink="">
      <xdr:nvSpPr>
        <xdr:cNvPr id="649" name="楕円 648"/>
        <xdr:cNvSpPr/>
      </xdr:nvSpPr>
      <xdr:spPr>
        <a:xfrm>
          <a:off x="16268700" y="1301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3055</xdr:rowOff>
    </xdr:from>
    <xdr:ext cx="469744" cy="259045"/>
    <xdr:sp macro="" textlink="">
      <xdr:nvSpPr>
        <xdr:cNvPr id="650" name="公債費該当値テキスト"/>
        <xdr:cNvSpPr txBox="1"/>
      </xdr:nvSpPr>
      <xdr:spPr>
        <a:xfrm>
          <a:off x="16370300" y="128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26767</xdr:rowOff>
    </xdr:from>
    <xdr:to>
      <xdr:col>81</xdr:col>
      <xdr:colOff>101600</xdr:colOff>
      <xdr:row>75</xdr:row>
      <xdr:rowOff>128367</xdr:rowOff>
    </xdr:to>
    <xdr:sp macro="" textlink="">
      <xdr:nvSpPr>
        <xdr:cNvPr id="651" name="楕円 650"/>
        <xdr:cNvSpPr/>
      </xdr:nvSpPr>
      <xdr:spPr>
        <a:xfrm>
          <a:off x="15430500" y="128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144894</xdr:rowOff>
    </xdr:from>
    <xdr:ext cx="534377" cy="259045"/>
    <xdr:sp macro="" textlink="">
      <xdr:nvSpPr>
        <xdr:cNvPr id="652" name="テキスト ボックス 651"/>
        <xdr:cNvSpPr txBox="1"/>
      </xdr:nvSpPr>
      <xdr:spPr>
        <a:xfrm>
          <a:off x="15214111" y="1266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59548</xdr:rowOff>
    </xdr:from>
    <xdr:to>
      <xdr:col>76</xdr:col>
      <xdr:colOff>165100</xdr:colOff>
      <xdr:row>74</xdr:row>
      <xdr:rowOff>161148</xdr:rowOff>
    </xdr:to>
    <xdr:sp macro="" textlink="">
      <xdr:nvSpPr>
        <xdr:cNvPr id="653" name="楕円 652"/>
        <xdr:cNvSpPr/>
      </xdr:nvSpPr>
      <xdr:spPr>
        <a:xfrm>
          <a:off x="14541500" y="1274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6225</xdr:rowOff>
    </xdr:from>
    <xdr:ext cx="534377" cy="259045"/>
    <xdr:sp macro="" textlink="">
      <xdr:nvSpPr>
        <xdr:cNvPr id="654" name="テキスト ボックス 653"/>
        <xdr:cNvSpPr txBox="1"/>
      </xdr:nvSpPr>
      <xdr:spPr>
        <a:xfrm>
          <a:off x="14325111" y="125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53832</xdr:rowOff>
    </xdr:from>
    <xdr:to>
      <xdr:col>72</xdr:col>
      <xdr:colOff>38100</xdr:colOff>
      <xdr:row>71</xdr:row>
      <xdr:rowOff>155432</xdr:rowOff>
    </xdr:to>
    <xdr:sp macro="" textlink="">
      <xdr:nvSpPr>
        <xdr:cNvPr id="655" name="楕円 654"/>
        <xdr:cNvSpPr/>
      </xdr:nvSpPr>
      <xdr:spPr>
        <a:xfrm>
          <a:off x="13652500" y="122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509</xdr:rowOff>
    </xdr:from>
    <xdr:ext cx="534377" cy="259045"/>
    <xdr:sp macro="" textlink="">
      <xdr:nvSpPr>
        <xdr:cNvPr id="656" name="テキスト ボックス 655"/>
        <xdr:cNvSpPr txBox="1"/>
      </xdr:nvSpPr>
      <xdr:spPr>
        <a:xfrm>
          <a:off x="13436111" y="120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162098</xdr:rowOff>
    </xdr:from>
    <xdr:to>
      <xdr:col>67</xdr:col>
      <xdr:colOff>101600</xdr:colOff>
      <xdr:row>74</xdr:row>
      <xdr:rowOff>92248</xdr:rowOff>
    </xdr:to>
    <xdr:sp macro="" textlink="">
      <xdr:nvSpPr>
        <xdr:cNvPr id="657" name="楕円 656"/>
        <xdr:cNvSpPr/>
      </xdr:nvSpPr>
      <xdr:spPr>
        <a:xfrm>
          <a:off x="12763500" y="126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108775</xdr:rowOff>
    </xdr:from>
    <xdr:ext cx="534377" cy="259045"/>
    <xdr:sp macro="" textlink="">
      <xdr:nvSpPr>
        <xdr:cNvPr id="658" name="テキスト ボックス 657"/>
        <xdr:cNvSpPr txBox="1"/>
      </xdr:nvSpPr>
      <xdr:spPr>
        <a:xfrm>
          <a:off x="12547111" y="1245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6823</xdr:rowOff>
    </xdr:from>
    <xdr:to>
      <xdr:col>85</xdr:col>
      <xdr:colOff>126364</xdr:colOff>
      <xdr:row>98</xdr:row>
      <xdr:rowOff>170622</xdr:rowOff>
    </xdr:to>
    <xdr:cxnSp macro="">
      <xdr:nvCxnSpPr>
        <xdr:cNvPr id="682" name="直線コネクタ 681"/>
        <xdr:cNvCxnSpPr/>
      </xdr:nvCxnSpPr>
      <xdr:spPr>
        <a:xfrm flipV="1">
          <a:off x="16317595" y="15608773"/>
          <a:ext cx="1269" cy="136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2999</xdr:rowOff>
    </xdr:from>
    <xdr:ext cx="469744" cy="259045"/>
    <xdr:sp macro="" textlink="">
      <xdr:nvSpPr>
        <xdr:cNvPr id="683" name="積立金最小値テキスト"/>
        <xdr:cNvSpPr txBox="1"/>
      </xdr:nvSpPr>
      <xdr:spPr>
        <a:xfrm>
          <a:off x="16370300" y="169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170622</xdr:rowOff>
    </xdr:from>
    <xdr:to>
      <xdr:col>86</xdr:col>
      <xdr:colOff>25400</xdr:colOff>
      <xdr:row>98</xdr:row>
      <xdr:rowOff>170622</xdr:rowOff>
    </xdr:to>
    <xdr:cxnSp macro="">
      <xdr:nvCxnSpPr>
        <xdr:cNvPr id="684" name="直線コネクタ 683"/>
        <xdr:cNvCxnSpPr/>
      </xdr:nvCxnSpPr>
      <xdr:spPr>
        <a:xfrm>
          <a:off x="16230600" y="16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124950</xdr:rowOff>
    </xdr:from>
    <xdr:ext cx="599010" cy="259045"/>
    <xdr:sp macro="" textlink="">
      <xdr:nvSpPr>
        <xdr:cNvPr id="685" name="積立金最大値テキスト"/>
        <xdr:cNvSpPr txBox="1"/>
      </xdr:nvSpPr>
      <xdr:spPr>
        <a:xfrm>
          <a:off x="16370300" y="153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6823</xdr:rowOff>
    </xdr:from>
    <xdr:to>
      <xdr:col>86</xdr:col>
      <xdr:colOff>25400</xdr:colOff>
      <xdr:row>91</xdr:row>
      <xdr:rowOff>6823</xdr:rowOff>
    </xdr:to>
    <xdr:cxnSp macro="">
      <xdr:nvCxnSpPr>
        <xdr:cNvPr id="686" name="直線コネクタ 685"/>
        <xdr:cNvCxnSpPr/>
      </xdr:nvCxnSpPr>
      <xdr:spPr>
        <a:xfrm>
          <a:off x="16230600" y="1560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114317</xdr:rowOff>
    </xdr:from>
    <xdr:to>
      <xdr:col>85</xdr:col>
      <xdr:colOff>127000</xdr:colOff>
      <xdr:row>98</xdr:row>
      <xdr:rowOff>114905</xdr:rowOff>
    </xdr:to>
    <xdr:cxnSp macro="">
      <xdr:nvCxnSpPr>
        <xdr:cNvPr id="687" name="直線コネクタ 686"/>
        <xdr:cNvCxnSpPr/>
      </xdr:nvCxnSpPr>
      <xdr:spPr>
        <a:xfrm>
          <a:off x="15481300" y="16916417"/>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31569</xdr:rowOff>
    </xdr:from>
    <xdr:ext cx="534377" cy="259045"/>
    <xdr:sp macro="" textlink="">
      <xdr:nvSpPr>
        <xdr:cNvPr id="688" name="積立金平均値テキスト"/>
        <xdr:cNvSpPr txBox="1"/>
      </xdr:nvSpPr>
      <xdr:spPr>
        <a:xfrm>
          <a:off x="16370300" y="1666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8692</xdr:rowOff>
    </xdr:from>
    <xdr:to>
      <xdr:col>85</xdr:col>
      <xdr:colOff>177800</xdr:colOff>
      <xdr:row>98</xdr:row>
      <xdr:rowOff>110292</xdr:rowOff>
    </xdr:to>
    <xdr:sp macro="" textlink="">
      <xdr:nvSpPr>
        <xdr:cNvPr id="689" name="フローチャート: 判断 688"/>
        <xdr:cNvSpPr/>
      </xdr:nvSpPr>
      <xdr:spPr>
        <a:xfrm>
          <a:off x="162687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60596</xdr:rowOff>
    </xdr:from>
    <xdr:to>
      <xdr:col>81</xdr:col>
      <xdr:colOff>50800</xdr:colOff>
      <xdr:row>98</xdr:row>
      <xdr:rowOff>114317</xdr:rowOff>
    </xdr:to>
    <xdr:cxnSp macro="">
      <xdr:nvCxnSpPr>
        <xdr:cNvPr id="690" name="直線コネクタ 689"/>
        <xdr:cNvCxnSpPr/>
      </xdr:nvCxnSpPr>
      <xdr:spPr>
        <a:xfrm>
          <a:off x="14592300" y="16691246"/>
          <a:ext cx="889000" cy="22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170098</xdr:rowOff>
    </xdr:from>
    <xdr:to>
      <xdr:col>81</xdr:col>
      <xdr:colOff>101600</xdr:colOff>
      <xdr:row>98</xdr:row>
      <xdr:rowOff>100248</xdr:rowOff>
    </xdr:to>
    <xdr:sp macro="" textlink="">
      <xdr:nvSpPr>
        <xdr:cNvPr id="691" name="フローチャート: 判断 690"/>
        <xdr:cNvSpPr/>
      </xdr:nvSpPr>
      <xdr:spPr>
        <a:xfrm>
          <a:off x="15430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116775</xdr:rowOff>
    </xdr:from>
    <xdr:ext cx="534377" cy="259045"/>
    <xdr:sp macro="" textlink="">
      <xdr:nvSpPr>
        <xdr:cNvPr id="692" name="テキスト ボックス 691"/>
        <xdr:cNvSpPr txBox="1"/>
      </xdr:nvSpPr>
      <xdr:spPr>
        <a:xfrm>
          <a:off x="15214111" y="165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60596</xdr:rowOff>
    </xdr:from>
    <xdr:to>
      <xdr:col>76</xdr:col>
      <xdr:colOff>114300</xdr:colOff>
      <xdr:row>98</xdr:row>
      <xdr:rowOff>39086</xdr:rowOff>
    </xdr:to>
    <xdr:cxnSp macro="">
      <xdr:nvCxnSpPr>
        <xdr:cNvPr id="693" name="直線コネクタ 692"/>
        <xdr:cNvCxnSpPr/>
      </xdr:nvCxnSpPr>
      <xdr:spPr>
        <a:xfrm flipV="1">
          <a:off x="13703300" y="16691246"/>
          <a:ext cx="889000" cy="14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157054</xdr:rowOff>
    </xdr:from>
    <xdr:to>
      <xdr:col>76</xdr:col>
      <xdr:colOff>165100</xdr:colOff>
      <xdr:row>98</xdr:row>
      <xdr:rowOff>87204</xdr:rowOff>
    </xdr:to>
    <xdr:sp macro="" textlink="">
      <xdr:nvSpPr>
        <xdr:cNvPr id="694" name="フローチャート: 判断 693"/>
        <xdr:cNvSpPr/>
      </xdr:nvSpPr>
      <xdr:spPr>
        <a:xfrm>
          <a:off x="14541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78331</xdr:rowOff>
    </xdr:from>
    <xdr:ext cx="534377" cy="259045"/>
    <xdr:sp macro="" textlink="">
      <xdr:nvSpPr>
        <xdr:cNvPr id="695" name="テキスト ボックス 694"/>
        <xdr:cNvSpPr txBox="1"/>
      </xdr:nvSpPr>
      <xdr:spPr>
        <a:xfrm>
          <a:off x="14325111" y="168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33446</xdr:rowOff>
    </xdr:from>
    <xdr:to>
      <xdr:col>71</xdr:col>
      <xdr:colOff>177800</xdr:colOff>
      <xdr:row>98</xdr:row>
      <xdr:rowOff>39086</xdr:rowOff>
    </xdr:to>
    <xdr:cxnSp macro="">
      <xdr:nvCxnSpPr>
        <xdr:cNvPr id="696" name="直線コネクタ 695"/>
        <xdr:cNvCxnSpPr/>
      </xdr:nvCxnSpPr>
      <xdr:spPr>
        <a:xfrm>
          <a:off x="12814300" y="16835546"/>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169732</xdr:rowOff>
    </xdr:from>
    <xdr:to>
      <xdr:col>72</xdr:col>
      <xdr:colOff>38100</xdr:colOff>
      <xdr:row>98</xdr:row>
      <xdr:rowOff>99882</xdr:rowOff>
    </xdr:to>
    <xdr:sp macro="" textlink="">
      <xdr:nvSpPr>
        <xdr:cNvPr id="697" name="フローチャート: 判断 696"/>
        <xdr:cNvSpPr/>
      </xdr:nvSpPr>
      <xdr:spPr>
        <a:xfrm>
          <a:off x="13652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91009</xdr:rowOff>
    </xdr:from>
    <xdr:ext cx="534377" cy="259045"/>
    <xdr:sp macro="" textlink="">
      <xdr:nvSpPr>
        <xdr:cNvPr id="698" name="テキスト ボックス 697"/>
        <xdr:cNvSpPr txBox="1"/>
      </xdr:nvSpPr>
      <xdr:spPr>
        <a:xfrm>
          <a:off x="13436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9" name="フローチャート: 判断 698"/>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700" name="テキスト ボックス 699"/>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64105</xdr:rowOff>
    </xdr:from>
    <xdr:to>
      <xdr:col>85</xdr:col>
      <xdr:colOff>177800</xdr:colOff>
      <xdr:row>98</xdr:row>
      <xdr:rowOff>165705</xdr:rowOff>
    </xdr:to>
    <xdr:sp macro="" textlink="">
      <xdr:nvSpPr>
        <xdr:cNvPr id="706" name="楕円 705"/>
        <xdr:cNvSpPr/>
      </xdr:nvSpPr>
      <xdr:spPr>
        <a:xfrm>
          <a:off x="16268700" y="168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158569</xdr:rowOff>
    </xdr:from>
    <xdr:ext cx="534377" cy="259045"/>
    <xdr:sp macro="" textlink="">
      <xdr:nvSpPr>
        <xdr:cNvPr id="707" name="積立金該当値テキスト"/>
        <xdr:cNvSpPr txBox="1"/>
      </xdr:nvSpPr>
      <xdr:spPr>
        <a:xfrm>
          <a:off x="16370300" y="1678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63517</xdr:rowOff>
    </xdr:from>
    <xdr:to>
      <xdr:col>81</xdr:col>
      <xdr:colOff>101600</xdr:colOff>
      <xdr:row>98</xdr:row>
      <xdr:rowOff>165117</xdr:rowOff>
    </xdr:to>
    <xdr:sp macro="" textlink="">
      <xdr:nvSpPr>
        <xdr:cNvPr id="708" name="楕円 707"/>
        <xdr:cNvSpPr/>
      </xdr:nvSpPr>
      <xdr:spPr>
        <a:xfrm>
          <a:off x="15430500" y="1686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156244</xdr:rowOff>
    </xdr:from>
    <xdr:ext cx="534377" cy="259045"/>
    <xdr:sp macro="" textlink="">
      <xdr:nvSpPr>
        <xdr:cNvPr id="709" name="テキスト ボックス 708"/>
        <xdr:cNvSpPr txBox="1"/>
      </xdr:nvSpPr>
      <xdr:spPr>
        <a:xfrm>
          <a:off x="15214111" y="1695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9796</xdr:rowOff>
    </xdr:from>
    <xdr:to>
      <xdr:col>76</xdr:col>
      <xdr:colOff>165100</xdr:colOff>
      <xdr:row>97</xdr:row>
      <xdr:rowOff>111396</xdr:rowOff>
    </xdr:to>
    <xdr:sp macro="" textlink="">
      <xdr:nvSpPr>
        <xdr:cNvPr id="710" name="楕円 709"/>
        <xdr:cNvSpPr/>
      </xdr:nvSpPr>
      <xdr:spPr>
        <a:xfrm>
          <a:off x="14541500" y="166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127923</xdr:rowOff>
    </xdr:from>
    <xdr:ext cx="534377" cy="259045"/>
    <xdr:sp macro="" textlink="">
      <xdr:nvSpPr>
        <xdr:cNvPr id="711" name="テキスト ボックス 710"/>
        <xdr:cNvSpPr txBox="1"/>
      </xdr:nvSpPr>
      <xdr:spPr>
        <a:xfrm>
          <a:off x="14325111" y="1641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159736</xdr:rowOff>
    </xdr:from>
    <xdr:to>
      <xdr:col>72</xdr:col>
      <xdr:colOff>38100</xdr:colOff>
      <xdr:row>98</xdr:row>
      <xdr:rowOff>89886</xdr:rowOff>
    </xdr:to>
    <xdr:sp macro="" textlink="">
      <xdr:nvSpPr>
        <xdr:cNvPr id="712" name="楕円 711"/>
        <xdr:cNvSpPr/>
      </xdr:nvSpPr>
      <xdr:spPr>
        <a:xfrm>
          <a:off x="13652500" y="167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106413</xdr:rowOff>
    </xdr:from>
    <xdr:ext cx="534377" cy="259045"/>
    <xdr:sp macro="" textlink="">
      <xdr:nvSpPr>
        <xdr:cNvPr id="713" name="テキスト ボックス 712"/>
        <xdr:cNvSpPr txBox="1"/>
      </xdr:nvSpPr>
      <xdr:spPr>
        <a:xfrm>
          <a:off x="13436111" y="165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154096</xdr:rowOff>
    </xdr:from>
    <xdr:to>
      <xdr:col>67</xdr:col>
      <xdr:colOff>101600</xdr:colOff>
      <xdr:row>98</xdr:row>
      <xdr:rowOff>84246</xdr:rowOff>
    </xdr:to>
    <xdr:sp macro="" textlink="">
      <xdr:nvSpPr>
        <xdr:cNvPr id="714" name="楕円 713"/>
        <xdr:cNvSpPr/>
      </xdr:nvSpPr>
      <xdr:spPr>
        <a:xfrm>
          <a:off x="12763500" y="167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100773</xdr:rowOff>
    </xdr:from>
    <xdr:ext cx="534377" cy="259045"/>
    <xdr:sp macro="" textlink="">
      <xdr:nvSpPr>
        <xdr:cNvPr id="715" name="テキスト ボックス 714"/>
        <xdr:cNvSpPr txBox="1"/>
      </xdr:nvSpPr>
      <xdr:spPr>
        <a:xfrm>
          <a:off x="12547111" y="1655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35</xdr:row>
      <xdr:rowOff>54627</xdr:rowOff>
    </xdr:from>
    <xdr:ext cx="248786" cy="259045"/>
    <xdr:sp macro="" textlink="">
      <xdr:nvSpPr>
        <xdr:cNvPr id="729" name="テキスト ボックス 728"/>
        <xdr:cNvSpPr txBox="1"/>
      </xdr:nvSpPr>
      <xdr:spPr>
        <a:xfrm>
          <a:off x="18039214" y="6055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32</xdr:row>
      <xdr:rowOff>111777</xdr:rowOff>
    </xdr:from>
    <xdr:ext cx="248786" cy="259045"/>
    <xdr:sp macro="" textlink="">
      <xdr:nvSpPr>
        <xdr:cNvPr id="731" name="テキスト ボックス 730"/>
        <xdr:cNvSpPr txBox="1"/>
      </xdr:nvSpPr>
      <xdr:spPr>
        <a:xfrm>
          <a:off x="18039214" y="559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29</xdr:row>
      <xdr:rowOff>168927</xdr:rowOff>
    </xdr:from>
    <xdr:ext cx="248786" cy="259045"/>
    <xdr:sp macro="" textlink="">
      <xdr:nvSpPr>
        <xdr:cNvPr id="733" name="テキスト ボックス 732"/>
        <xdr:cNvSpPr txBox="1"/>
      </xdr:nvSpPr>
      <xdr:spPr>
        <a:xfrm>
          <a:off x="18039214" y="51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27</xdr:row>
      <xdr:rowOff>54627</xdr:rowOff>
    </xdr:from>
    <xdr:ext cx="248786" cy="259045"/>
    <xdr:sp macro="" textlink="">
      <xdr:nvSpPr>
        <xdr:cNvPr id="735" name="テキスト ボックス 734"/>
        <xdr:cNvSpPr txBox="1"/>
      </xdr:nvSpPr>
      <xdr:spPr>
        <a:xfrm>
          <a:off x="18039214" y="468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37" name="直線コネクタ 736"/>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8" name="投資及び出資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249299" cy="259045"/>
    <xdr:sp macro="" textlink="">
      <xdr:nvSpPr>
        <xdr:cNvPr id="740" name="投資及び出資金最大値テキスト"/>
        <xdr:cNvSpPr txBox="1"/>
      </xdr:nvSpPr>
      <xdr:spPr>
        <a:xfrm>
          <a:off x="22212300" y="505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1" name="直線コネクタ 740"/>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3" name="投資及び出資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フローチャート: 判断 743"/>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46" name="フローチャート: 判断 745"/>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35</xdr:row>
      <xdr:rowOff>149877</xdr:rowOff>
    </xdr:from>
    <xdr:ext cx="249299" cy="259045"/>
    <xdr:sp macro="" textlink="">
      <xdr:nvSpPr>
        <xdr:cNvPr id="747" name="テキスト ボックス 746"/>
        <xdr:cNvSpPr txBox="1"/>
      </xdr:nvSpPr>
      <xdr:spPr>
        <a:xfrm>
          <a:off x="21198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88900</xdr:rowOff>
    </xdr:from>
    <xdr:to>
      <xdr:col>107</xdr:col>
      <xdr:colOff>101600</xdr:colOff>
      <xdr:row>35</xdr:row>
      <xdr:rowOff>19050</xdr:rowOff>
    </xdr:to>
    <xdr:sp macro="" textlink="">
      <xdr:nvSpPr>
        <xdr:cNvPr id="749" name="フローチャート: 判断 748"/>
        <xdr:cNvSpPr/>
      </xdr:nvSpPr>
      <xdr:spPr>
        <a:xfrm>
          <a:off x="20383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33</xdr:row>
      <xdr:rowOff>35577</xdr:rowOff>
    </xdr:from>
    <xdr:ext cx="249299" cy="259045"/>
    <xdr:sp macro="" textlink="">
      <xdr:nvSpPr>
        <xdr:cNvPr id="750" name="テキスト ボックス 749"/>
        <xdr:cNvSpPr txBox="1"/>
      </xdr:nvSpPr>
      <xdr:spPr>
        <a:xfrm>
          <a:off x="20309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2" name="フローチャート: 判断 751"/>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3" name="テキスト ボックス 75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31750</xdr:rowOff>
    </xdr:from>
    <xdr:to>
      <xdr:col>98</xdr:col>
      <xdr:colOff>38100</xdr:colOff>
      <xdr:row>37</xdr:row>
      <xdr:rowOff>133350</xdr:rowOff>
    </xdr:to>
    <xdr:sp macro="" textlink="">
      <xdr:nvSpPr>
        <xdr:cNvPr id="754" name="フローチャート: 判断 753"/>
        <xdr:cNvSpPr/>
      </xdr:nvSpPr>
      <xdr:spPr>
        <a:xfrm>
          <a:off x="18605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35</xdr:row>
      <xdr:rowOff>149877</xdr:rowOff>
    </xdr:from>
    <xdr:ext cx="249299" cy="259045"/>
    <xdr:sp macro="" textlink="">
      <xdr:nvSpPr>
        <xdr:cNvPr id="755" name="テキスト ボックス 754"/>
        <xdr:cNvSpPr txBox="1"/>
      </xdr:nvSpPr>
      <xdr:spPr>
        <a:xfrm>
          <a:off x="18531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2" name="投資及び出資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8" name="テキスト ボックス 767"/>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4" name="テキスト ボックス 783"/>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14610</xdr:rowOff>
    </xdr:from>
    <xdr:to>
      <xdr:col>116</xdr:col>
      <xdr:colOff>62864</xdr:colOff>
      <xdr:row>58</xdr:row>
      <xdr:rowOff>138968</xdr:rowOff>
    </xdr:to>
    <xdr:cxnSp macro="">
      <xdr:nvCxnSpPr>
        <xdr:cNvPr id="792" name="直線コネクタ 791"/>
        <xdr:cNvCxnSpPr/>
      </xdr:nvCxnSpPr>
      <xdr:spPr>
        <a:xfrm flipV="1">
          <a:off x="22159595" y="8587110"/>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142795</xdr:rowOff>
    </xdr:from>
    <xdr:ext cx="249299" cy="259045"/>
    <xdr:sp macro="" textlink="">
      <xdr:nvSpPr>
        <xdr:cNvPr id="793" name="貸付金最小値テキスト"/>
        <xdr:cNvSpPr txBox="1"/>
      </xdr:nvSpPr>
      <xdr:spPr>
        <a:xfrm>
          <a:off x="22212300" y="100868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138968</xdr:rowOff>
    </xdr:from>
    <xdr:to>
      <xdr:col>116</xdr:col>
      <xdr:colOff>152400</xdr:colOff>
      <xdr:row>58</xdr:row>
      <xdr:rowOff>138968</xdr:rowOff>
    </xdr:to>
    <xdr:cxnSp macro="">
      <xdr:nvCxnSpPr>
        <xdr:cNvPr id="794" name="直線コネクタ 793"/>
        <xdr:cNvCxnSpPr/>
      </xdr:nvCxnSpPr>
      <xdr:spPr>
        <a:xfrm>
          <a:off x="22072600" y="1008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132737</xdr:rowOff>
    </xdr:from>
    <xdr:ext cx="534377" cy="259045"/>
    <xdr:sp macro="" textlink="">
      <xdr:nvSpPr>
        <xdr:cNvPr id="795" name="貸付金最大値テキスト"/>
        <xdr:cNvSpPr txBox="1"/>
      </xdr:nvSpPr>
      <xdr:spPr>
        <a:xfrm>
          <a:off x="22212300" y="8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14610</xdr:rowOff>
    </xdr:from>
    <xdr:to>
      <xdr:col>116</xdr:col>
      <xdr:colOff>152400</xdr:colOff>
      <xdr:row>50</xdr:row>
      <xdr:rowOff>14610</xdr:rowOff>
    </xdr:to>
    <xdr:cxnSp macro="">
      <xdr:nvCxnSpPr>
        <xdr:cNvPr id="796" name="直線コネクタ 795"/>
        <xdr:cNvCxnSpPr/>
      </xdr:nvCxnSpPr>
      <xdr:spPr>
        <a:xfrm>
          <a:off x="22072600" y="858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130465</xdr:rowOff>
    </xdr:from>
    <xdr:to>
      <xdr:col>116</xdr:col>
      <xdr:colOff>63500</xdr:colOff>
      <xdr:row>58</xdr:row>
      <xdr:rowOff>133207</xdr:rowOff>
    </xdr:to>
    <xdr:cxnSp macro="">
      <xdr:nvCxnSpPr>
        <xdr:cNvPr id="797" name="直線コネクタ 796"/>
        <xdr:cNvCxnSpPr/>
      </xdr:nvCxnSpPr>
      <xdr:spPr>
        <a:xfrm>
          <a:off x="21323300" y="10074565"/>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95226</xdr:rowOff>
    </xdr:from>
    <xdr:ext cx="469744" cy="259045"/>
    <xdr:sp macro="" textlink="">
      <xdr:nvSpPr>
        <xdr:cNvPr id="798" name="貸付金平均値テキスト"/>
        <xdr:cNvSpPr txBox="1"/>
      </xdr:nvSpPr>
      <xdr:spPr>
        <a:xfrm>
          <a:off x="22212300" y="9696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72349</xdr:rowOff>
    </xdr:from>
    <xdr:to>
      <xdr:col>116</xdr:col>
      <xdr:colOff>114300</xdr:colOff>
      <xdr:row>58</xdr:row>
      <xdr:rowOff>2499</xdr:rowOff>
    </xdr:to>
    <xdr:sp macro="" textlink="">
      <xdr:nvSpPr>
        <xdr:cNvPr id="799" name="フローチャート: 判断 798"/>
        <xdr:cNvSpPr/>
      </xdr:nvSpPr>
      <xdr:spPr>
        <a:xfrm>
          <a:off x="221107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130465</xdr:rowOff>
    </xdr:from>
    <xdr:to>
      <xdr:col>111</xdr:col>
      <xdr:colOff>177800</xdr:colOff>
      <xdr:row>58</xdr:row>
      <xdr:rowOff>132659</xdr:rowOff>
    </xdr:to>
    <xdr:cxnSp macro="">
      <xdr:nvCxnSpPr>
        <xdr:cNvPr id="800" name="直線コネクタ 799"/>
        <xdr:cNvCxnSpPr/>
      </xdr:nvCxnSpPr>
      <xdr:spPr>
        <a:xfrm flipV="1">
          <a:off x="20434300" y="10074565"/>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58725</xdr:rowOff>
    </xdr:from>
    <xdr:to>
      <xdr:col>112</xdr:col>
      <xdr:colOff>38100</xdr:colOff>
      <xdr:row>57</xdr:row>
      <xdr:rowOff>160325</xdr:rowOff>
    </xdr:to>
    <xdr:sp macro="" textlink="">
      <xdr:nvSpPr>
        <xdr:cNvPr id="801" name="フローチャート: 判断 800"/>
        <xdr:cNvSpPr/>
      </xdr:nvSpPr>
      <xdr:spPr>
        <a:xfrm>
          <a:off x="21272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5402</xdr:rowOff>
    </xdr:from>
    <xdr:ext cx="469744" cy="259045"/>
    <xdr:sp macro="" textlink="">
      <xdr:nvSpPr>
        <xdr:cNvPr id="802" name="テキスト ボックス 801"/>
        <xdr:cNvSpPr txBox="1"/>
      </xdr:nvSpPr>
      <xdr:spPr>
        <a:xfrm>
          <a:off x="21088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132476</xdr:rowOff>
    </xdr:from>
    <xdr:to>
      <xdr:col>107</xdr:col>
      <xdr:colOff>50800</xdr:colOff>
      <xdr:row>58</xdr:row>
      <xdr:rowOff>132659</xdr:rowOff>
    </xdr:to>
    <xdr:cxnSp macro="">
      <xdr:nvCxnSpPr>
        <xdr:cNvPr id="803" name="直線コネクタ 802"/>
        <xdr:cNvCxnSpPr/>
      </xdr:nvCxnSpPr>
      <xdr:spPr>
        <a:xfrm>
          <a:off x="19545300" y="1007657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28641</xdr:rowOff>
    </xdr:from>
    <xdr:to>
      <xdr:col>107</xdr:col>
      <xdr:colOff>101600</xdr:colOff>
      <xdr:row>57</xdr:row>
      <xdr:rowOff>130241</xdr:rowOff>
    </xdr:to>
    <xdr:sp macro="" textlink="">
      <xdr:nvSpPr>
        <xdr:cNvPr id="804" name="フローチャート: 判断 803"/>
        <xdr:cNvSpPr/>
      </xdr:nvSpPr>
      <xdr:spPr>
        <a:xfrm>
          <a:off x="20383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146768</xdr:rowOff>
    </xdr:from>
    <xdr:ext cx="469744" cy="259045"/>
    <xdr:sp macro="" textlink="">
      <xdr:nvSpPr>
        <xdr:cNvPr id="805" name="テキスト ボックス 804"/>
        <xdr:cNvSpPr txBox="1"/>
      </xdr:nvSpPr>
      <xdr:spPr>
        <a:xfrm>
          <a:off x="20199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129733</xdr:rowOff>
    </xdr:from>
    <xdr:to>
      <xdr:col>102</xdr:col>
      <xdr:colOff>114300</xdr:colOff>
      <xdr:row>58</xdr:row>
      <xdr:rowOff>132476</xdr:rowOff>
    </xdr:to>
    <xdr:cxnSp macro="">
      <xdr:nvCxnSpPr>
        <xdr:cNvPr id="806" name="直線コネクタ 805"/>
        <xdr:cNvCxnSpPr/>
      </xdr:nvCxnSpPr>
      <xdr:spPr>
        <a:xfrm>
          <a:off x="18656300" y="1007383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16022</xdr:rowOff>
    </xdr:from>
    <xdr:to>
      <xdr:col>102</xdr:col>
      <xdr:colOff>165100</xdr:colOff>
      <xdr:row>57</xdr:row>
      <xdr:rowOff>117622</xdr:rowOff>
    </xdr:to>
    <xdr:sp macro="" textlink="">
      <xdr:nvSpPr>
        <xdr:cNvPr id="807" name="フローチャート: 判断 806"/>
        <xdr:cNvSpPr/>
      </xdr:nvSpPr>
      <xdr:spPr>
        <a:xfrm>
          <a:off x="19494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134149</xdr:rowOff>
    </xdr:from>
    <xdr:ext cx="469744" cy="259045"/>
    <xdr:sp macro="" textlink="">
      <xdr:nvSpPr>
        <xdr:cNvPr id="808" name="テキスト ボックス 807"/>
        <xdr:cNvSpPr txBox="1"/>
      </xdr:nvSpPr>
      <xdr:spPr>
        <a:xfrm>
          <a:off x="19310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14743</xdr:rowOff>
    </xdr:from>
    <xdr:to>
      <xdr:col>98</xdr:col>
      <xdr:colOff>38100</xdr:colOff>
      <xdr:row>57</xdr:row>
      <xdr:rowOff>116343</xdr:rowOff>
    </xdr:to>
    <xdr:sp macro="" textlink="">
      <xdr:nvSpPr>
        <xdr:cNvPr id="809" name="フローチャート: 判断 808"/>
        <xdr:cNvSpPr/>
      </xdr:nvSpPr>
      <xdr:spPr>
        <a:xfrm>
          <a:off x="18605500" y="97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132870</xdr:rowOff>
    </xdr:from>
    <xdr:ext cx="469744" cy="259045"/>
    <xdr:sp macro="" textlink="">
      <xdr:nvSpPr>
        <xdr:cNvPr id="810" name="テキスト ボックス 809"/>
        <xdr:cNvSpPr txBox="1"/>
      </xdr:nvSpPr>
      <xdr:spPr>
        <a:xfrm>
          <a:off x="18421428" y="956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82407</xdr:rowOff>
    </xdr:from>
    <xdr:to>
      <xdr:col>116</xdr:col>
      <xdr:colOff>114300</xdr:colOff>
      <xdr:row>59</xdr:row>
      <xdr:rowOff>12557</xdr:rowOff>
    </xdr:to>
    <xdr:sp macro="" textlink="">
      <xdr:nvSpPr>
        <xdr:cNvPr id="816" name="楕円 815"/>
        <xdr:cNvSpPr/>
      </xdr:nvSpPr>
      <xdr:spPr>
        <a:xfrm>
          <a:off x="221107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168784</xdr:rowOff>
    </xdr:from>
    <xdr:ext cx="313932" cy="259045"/>
    <xdr:sp macro="" textlink="">
      <xdr:nvSpPr>
        <xdr:cNvPr id="817" name="貸付金該当値テキスト"/>
        <xdr:cNvSpPr txBox="1"/>
      </xdr:nvSpPr>
      <xdr:spPr>
        <a:xfrm>
          <a:off x="22212300" y="9941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79665</xdr:rowOff>
    </xdr:from>
    <xdr:to>
      <xdr:col>112</xdr:col>
      <xdr:colOff>38100</xdr:colOff>
      <xdr:row>59</xdr:row>
      <xdr:rowOff>9815</xdr:rowOff>
    </xdr:to>
    <xdr:sp macro="" textlink="">
      <xdr:nvSpPr>
        <xdr:cNvPr id="818" name="楕円 817"/>
        <xdr:cNvSpPr/>
      </xdr:nvSpPr>
      <xdr:spPr>
        <a:xfrm>
          <a:off x="21272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942</xdr:rowOff>
    </xdr:from>
    <xdr:ext cx="378565" cy="259045"/>
    <xdr:sp macro="" textlink="">
      <xdr:nvSpPr>
        <xdr:cNvPr id="819" name="テキスト ボックス 818"/>
        <xdr:cNvSpPr txBox="1"/>
      </xdr:nvSpPr>
      <xdr:spPr>
        <a:xfrm>
          <a:off x="21134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81859</xdr:rowOff>
    </xdr:from>
    <xdr:to>
      <xdr:col>107</xdr:col>
      <xdr:colOff>101600</xdr:colOff>
      <xdr:row>59</xdr:row>
      <xdr:rowOff>12009</xdr:rowOff>
    </xdr:to>
    <xdr:sp macro="" textlink="">
      <xdr:nvSpPr>
        <xdr:cNvPr id="820" name="楕円 819"/>
        <xdr:cNvSpPr/>
      </xdr:nvSpPr>
      <xdr:spPr>
        <a:xfrm>
          <a:off x="20383500" y="10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3136</xdr:rowOff>
    </xdr:from>
    <xdr:ext cx="313932" cy="259045"/>
    <xdr:sp macro="" textlink="">
      <xdr:nvSpPr>
        <xdr:cNvPr id="821" name="テキスト ボックス 820"/>
        <xdr:cNvSpPr txBox="1"/>
      </xdr:nvSpPr>
      <xdr:spPr>
        <a:xfrm>
          <a:off x="20277333" y="10118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81676</xdr:rowOff>
    </xdr:from>
    <xdr:to>
      <xdr:col>102</xdr:col>
      <xdr:colOff>165100</xdr:colOff>
      <xdr:row>59</xdr:row>
      <xdr:rowOff>11826</xdr:rowOff>
    </xdr:to>
    <xdr:sp macro="" textlink="">
      <xdr:nvSpPr>
        <xdr:cNvPr id="822" name="楕円 821"/>
        <xdr:cNvSpPr/>
      </xdr:nvSpPr>
      <xdr:spPr>
        <a:xfrm>
          <a:off x="194945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2953</xdr:rowOff>
    </xdr:from>
    <xdr:ext cx="313932" cy="259045"/>
    <xdr:sp macro="" textlink="">
      <xdr:nvSpPr>
        <xdr:cNvPr id="823" name="テキスト ボックス 822"/>
        <xdr:cNvSpPr txBox="1"/>
      </xdr:nvSpPr>
      <xdr:spPr>
        <a:xfrm>
          <a:off x="19388333" y="10118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78933</xdr:rowOff>
    </xdr:from>
    <xdr:to>
      <xdr:col>98</xdr:col>
      <xdr:colOff>38100</xdr:colOff>
      <xdr:row>59</xdr:row>
      <xdr:rowOff>9083</xdr:rowOff>
    </xdr:to>
    <xdr:sp macro="" textlink="">
      <xdr:nvSpPr>
        <xdr:cNvPr id="824" name="楕円 823"/>
        <xdr:cNvSpPr/>
      </xdr:nvSpPr>
      <xdr:spPr>
        <a:xfrm>
          <a:off x="18605500" y="100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210</xdr:rowOff>
    </xdr:from>
    <xdr:ext cx="378565" cy="259045"/>
    <xdr:sp macro="" textlink="">
      <xdr:nvSpPr>
        <xdr:cNvPr id="825" name="テキスト ボックス 824"/>
        <xdr:cNvSpPr txBox="1"/>
      </xdr:nvSpPr>
      <xdr:spPr>
        <a:xfrm>
          <a:off x="18467017" y="10115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142672</xdr:rowOff>
    </xdr:from>
    <xdr:to>
      <xdr:col>116</xdr:col>
      <xdr:colOff>62864</xdr:colOff>
      <xdr:row>78</xdr:row>
      <xdr:rowOff>47117</xdr:rowOff>
    </xdr:to>
    <xdr:cxnSp macro="">
      <xdr:nvCxnSpPr>
        <xdr:cNvPr id="850" name="直線コネクタ 849"/>
        <xdr:cNvCxnSpPr/>
      </xdr:nvCxnSpPr>
      <xdr:spPr>
        <a:xfrm flipV="1">
          <a:off x="22159595" y="11972722"/>
          <a:ext cx="1269"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50944</xdr:rowOff>
    </xdr:from>
    <xdr:ext cx="534377" cy="259045"/>
    <xdr:sp macro="" textlink="">
      <xdr:nvSpPr>
        <xdr:cNvPr id="851" name="繰出金最小値テキスト"/>
        <xdr:cNvSpPr txBox="1"/>
      </xdr:nvSpPr>
      <xdr:spPr>
        <a:xfrm>
          <a:off x="22212300" y="134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47117</xdr:rowOff>
    </xdr:from>
    <xdr:to>
      <xdr:col>116</xdr:col>
      <xdr:colOff>152400</xdr:colOff>
      <xdr:row>78</xdr:row>
      <xdr:rowOff>47117</xdr:rowOff>
    </xdr:to>
    <xdr:cxnSp macro="">
      <xdr:nvCxnSpPr>
        <xdr:cNvPr id="852" name="直線コネクタ 851"/>
        <xdr:cNvCxnSpPr/>
      </xdr:nvCxnSpPr>
      <xdr:spPr>
        <a:xfrm>
          <a:off x="22072600" y="1342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89349</xdr:rowOff>
    </xdr:from>
    <xdr:ext cx="534377" cy="259045"/>
    <xdr:sp macro="" textlink="">
      <xdr:nvSpPr>
        <xdr:cNvPr id="853" name="繰出金最大値テキスト"/>
        <xdr:cNvSpPr txBox="1"/>
      </xdr:nvSpPr>
      <xdr:spPr>
        <a:xfrm>
          <a:off x="22212300" y="11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142672</xdr:rowOff>
    </xdr:from>
    <xdr:to>
      <xdr:col>116</xdr:col>
      <xdr:colOff>152400</xdr:colOff>
      <xdr:row>69</xdr:row>
      <xdr:rowOff>142672</xdr:rowOff>
    </xdr:to>
    <xdr:cxnSp macro="">
      <xdr:nvCxnSpPr>
        <xdr:cNvPr id="854" name="直線コネクタ 853"/>
        <xdr:cNvCxnSpPr/>
      </xdr:nvCxnSpPr>
      <xdr:spPr>
        <a:xfrm>
          <a:off x="22072600" y="11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142672</xdr:rowOff>
    </xdr:from>
    <xdr:to>
      <xdr:col>116</xdr:col>
      <xdr:colOff>63500</xdr:colOff>
      <xdr:row>78</xdr:row>
      <xdr:rowOff>26085</xdr:rowOff>
    </xdr:to>
    <xdr:cxnSp macro="">
      <xdr:nvCxnSpPr>
        <xdr:cNvPr id="855" name="直線コネクタ 854"/>
        <xdr:cNvCxnSpPr/>
      </xdr:nvCxnSpPr>
      <xdr:spPr>
        <a:xfrm>
          <a:off x="21323300" y="13172872"/>
          <a:ext cx="838200" cy="2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83964</xdr:rowOff>
    </xdr:from>
    <xdr:ext cx="534377" cy="259045"/>
    <xdr:sp macro="" textlink="">
      <xdr:nvSpPr>
        <xdr:cNvPr id="856" name="繰出金平均値テキスト"/>
        <xdr:cNvSpPr txBox="1"/>
      </xdr:nvSpPr>
      <xdr:spPr>
        <a:xfrm>
          <a:off x="22212300" y="12771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61087</xdr:rowOff>
    </xdr:from>
    <xdr:to>
      <xdr:col>116</xdr:col>
      <xdr:colOff>114300</xdr:colOff>
      <xdr:row>75</xdr:row>
      <xdr:rowOff>162688</xdr:rowOff>
    </xdr:to>
    <xdr:sp macro="" textlink="">
      <xdr:nvSpPr>
        <xdr:cNvPr id="857" name="フローチャート: 判断 856"/>
        <xdr:cNvSpPr/>
      </xdr:nvSpPr>
      <xdr:spPr>
        <a:xfrm>
          <a:off x="221107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27609</xdr:rowOff>
    </xdr:from>
    <xdr:to>
      <xdr:col>111</xdr:col>
      <xdr:colOff>177800</xdr:colOff>
      <xdr:row>76</xdr:row>
      <xdr:rowOff>142672</xdr:rowOff>
    </xdr:to>
    <xdr:cxnSp macro="">
      <xdr:nvCxnSpPr>
        <xdr:cNvPr id="858" name="直線コネクタ 857"/>
        <xdr:cNvCxnSpPr/>
      </xdr:nvCxnSpPr>
      <xdr:spPr>
        <a:xfrm>
          <a:off x="20434300" y="13057809"/>
          <a:ext cx="889000" cy="1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56438</xdr:rowOff>
    </xdr:from>
    <xdr:to>
      <xdr:col>112</xdr:col>
      <xdr:colOff>38100</xdr:colOff>
      <xdr:row>74</xdr:row>
      <xdr:rowOff>158038</xdr:rowOff>
    </xdr:to>
    <xdr:sp macro="" textlink="">
      <xdr:nvSpPr>
        <xdr:cNvPr id="859" name="フローチャート: 判断 858"/>
        <xdr:cNvSpPr/>
      </xdr:nvSpPr>
      <xdr:spPr>
        <a:xfrm>
          <a:off x="21272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3115</xdr:rowOff>
    </xdr:from>
    <xdr:ext cx="534377" cy="259045"/>
    <xdr:sp macro="" textlink="">
      <xdr:nvSpPr>
        <xdr:cNvPr id="860" name="テキスト ボックス 859"/>
        <xdr:cNvSpPr txBox="1"/>
      </xdr:nvSpPr>
      <xdr:spPr>
        <a:xfrm>
          <a:off x="21056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27609</xdr:rowOff>
    </xdr:from>
    <xdr:to>
      <xdr:col>107</xdr:col>
      <xdr:colOff>50800</xdr:colOff>
      <xdr:row>76</xdr:row>
      <xdr:rowOff>163322</xdr:rowOff>
    </xdr:to>
    <xdr:cxnSp macro="">
      <xdr:nvCxnSpPr>
        <xdr:cNvPr id="861" name="直線コネクタ 860"/>
        <xdr:cNvCxnSpPr/>
      </xdr:nvCxnSpPr>
      <xdr:spPr>
        <a:xfrm flipV="1">
          <a:off x="19545300" y="13057809"/>
          <a:ext cx="889000" cy="1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66345</xdr:rowOff>
    </xdr:from>
    <xdr:to>
      <xdr:col>107</xdr:col>
      <xdr:colOff>101600</xdr:colOff>
      <xdr:row>74</xdr:row>
      <xdr:rowOff>167945</xdr:rowOff>
    </xdr:to>
    <xdr:sp macro="" textlink="">
      <xdr:nvSpPr>
        <xdr:cNvPr id="862" name="フローチャート: 判断 861"/>
        <xdr:cNvSpPr/>
      </xdr:nvSpPr>
      <xdr:spPr>
        <a:xfrm>
          <a:off x="20383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13022</xdr:rowOff>
    </xdr:from>
    <xdr:ext cx="534377" cy="259045"/>
    <xdr:sp macro="" textlink="">
      <xdr:nvSpPr>
        <xdr:cNvPr id="863" name="テキスト ボックス 862"/>
        <xdr:cNvSpPr txBox="1"/>
      </xdr:nvSpPr>
      <xdr:spPr>
        <a:xfrm>
          <a:off x="20167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137033</xdr:rowOff>
    </xdr:from>
    <xdr:to>
      <xdr:col>102</xdr:col>
      <xdr:colOff>114300</xdr:colOff>
      <xdr:row>76</xdr:row>
      <xdr:rowOff>163322</xdr:rowOff>
    </xdr:to>
    <xdr:cxnSp macro="">
      <xdr:nvCxnSpPr>
        <xdr:cNvPr id="864" name="直線コネクタ 863"/>
        <xdr:cNvCxnSpPr/>
      </xdr:nvCxnSpPr>
      <xdr:spPr>
        <a:xfrm>
          <a:off x="18656300" y="1316723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2337</xdr:rowOff>
    </xdr:from>
    <xdr:to>
      <xdr:col>102</xdr:col>
      <xdr:colOff>165100</xdr:colOff>
      <xdr:row>75</xdr:row>
      <xdr:rowOff>103937</xdr:rowOff>
    </xdr:to>
    <xdr:sp macro="" textlink="">
      <xdr:nvSpPr>
        <xdr:cNvPr id="865" name="フローチャート: 判断 864"/>
        <xdr:cNvSpPr/>
      </xdr:nvSpPr>
      <xdr:spPr>
        <a:xfrm>
          <a:off x="19494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120464</xdr:rowOff>
    </xdr:from>
    <xdr:ext cx="534377" cy="259045"/>
    <xdr:sp macro="" textlink="">
      <xdr:nvSpPr>
        <xdr:cNvPr id="866" name="テキスト ボックス 865"/>
        <xdr:cNvSpPr txBox="1"/>
      </xdr:nvSpPr>
      <xdr:spPr>
        <a:xfrm>
          <a:off x="19278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8966</xdr:rowOff>
    </xdr:from>
    <xdr:to>
      <xdr:col>98</xdr:col>
      <xdr:colOff>38100</xdr:colOff>
      <xdr:row>75</xdr:row>
      <xdr:rowOff>110566</xdr:rowOff>
    </xdr:to>
    <xdr:sp macro="" textlink="">
      <xdr:nvSpPr>
        <xdr:cNvPr id="867" name="フローチャート: 判断 866"/>
        <xdr:cNvSpPr/>
      </xdr:nvSpPr>
      <xdr:spPr>
        <a:xfrm>
          <a:off x="18605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127093</xdr:rowOff>
    </xdr:from>
    <xdr:ext cx="534377" cy="259045"/>
    <xdr:sp macro="" textlink="">
      <xdr:nvSpPr>
        <xdr:cNvPr id="868" name="テキスト ボックス 867"/>
        <xdr:cNvSpPr txBox="1"/>
      </xdr:nvSpPr>
      <xdr:spPr>
        <a:xfrm>
          <a:off x="18389111" y="126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146735</xdr:rowOff>
    </xdr:from>
    <xdr:to>
      <xdr:col>116</xdr:col>
      <xdr:colOff>114300</xdr:colOff>
      <xdr:row>78</xdr:row>
      <xdr:rowOff>76885</xdr:rowOff>
    </xdr:to>
    <xdr:sp macro="" textlink="">
      <xdr:nvSpPr>
        <xdr:cNvPr id="874" name="楕円 873"/>
        <xdr:cNvSpPr/>
      </xdr:nvSpPr>
      <xdr:spPr>
        <a:xfrm>
          <a:off x="221107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61662</xdr:rowOff>
    </xdr:from>
    <xdr:ext cx="534377" cy="259045"/>
    <xdr:sp macro="" textlink="">
      <xdr:nvSpPr>
        <xdr:cNvPr id="875" name="繰出金該当値テキスト"/>
        <xdr:cNvSpPr txBox="1"/>
      </xdr:nvSpPr>
      <xdr:spPr>
        <a:xfrm>
          <a:off x="22212300" y="1326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91872</xdr:rowOff>
    </xdr:from>
    <xdr:to>
      <xdr:col>112</xdr:col>
      <xdr:colOff>38100</xdr:colOff>
      <xdr:row>77</xdr:row>
      <xdr:rowOff>22022</xdr:rowOff>
    </xdr:to>
    <xdr:sp macro="" textlink="">
      <xdr:nvSpPr>
        <xdr:cNvPr id="876" name="楕円 875"/>
        <xdr:cNvSpPr/>
      </xdr:nvSpPr>
      <xdr:spPr>
        <a:xfrm>
          <a:off x="21272500" y="131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13149</xdr:rowOff>
    </xdr:from>
    <xdr:ext cx="534377" cy="259045"/>
    <xdr:sp macro="" textlink="">
      <xdr:nvSpPr>
        <xdr:cNvPr id="877" name="テキスト ボックス 876"/>
        <xdr:cNvSpPr txBox="1"/>
      </xdr:nvSpPr>
      <xdr:spPr>
        <a:xfrm>
          <a:off x="21056111" y="132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148259</xdr:rowOff>
    </xdr:from>
    <xdr:to>
      <xdr:col>107</xdr:col>
      <xdr:colOff>101600</xdr:colOff>
      <xdr:row>76</xdr:row>
      <xdr:rowOff>78409</xdr:rowOff>
    </xdr:to>
    <xdr:sp macro="" textlink="">
      <xdr:nvSpPr>
        <xdr:cNvPr id="878" name="楕円 877"/>
        <xdr:cNvSpPr/>
      </xdr:nvSpPr>
      <xdr:spPr>
        <a:xfrm>
          <a:off x="20383500" y="130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69536</xdr:rowOff>
    </xdr:from>
    <xdr:ext cx="534377" cy="259045"/>
    <xdr:sp macro="" textlink="">
      <xdr:nvSpPr>
        <xdr:cNvPr id="879" name="テキスト ボックス 878"/>
        <xdr:cNvSpPr txBox="1"/>
      </xdr:nvSpPr>
      <xdr:spPr>
        <a:xfrm>
          <a:off x="20167111" y="130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112522</xdr:rowOff>
    </xdr:from>
    <xdr:to>
      <xdr:col>102</xdr:col>
      <xdr:colOff>165100</xdr:colOff>
      <xdr:row>77</xdr:row>
      <xdr:rowOff>42672</xdr:rowOff>
    </xdr:to>
    <xdr:sp macro="" textlink="">
      <xdr:nvSpPr>
        <xdr:cNvPr id="880" name="楕円 879"/>
        <xdr:cNvSpPr/>
      </xdr:nvSpPr>
      <xdr:spPr>
        <a:xfrm>
          <a:off x="19494500" y="131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33799</xdr:rowOff>
    </xdr:from>
    <xdr:ext cx="534377" cy="259045"/>
    <xdr:sp macro="" textlink="">
      <xdr:nvSpPr>
        <xdr:cNvPr id="881" name="テキスト ボックス 880"/>
        <xdr:cNvSpPr txBox="1"/>
      </xdr:nvSpPr>
      <xdr:spPr>
        <a:xfrm>
          <a:off x="19278111" y="132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86233</xdr:rowOff>
    </xdr:from>
    <xdr:to>
      <xdr:col>98</xdr:col>
      <xdr:colOff>38100</xdr:colOff>
      <xdr:row>77</xdr:row>
      <xdr:rowOff>16383</xdr:rowOff>
    </xdr:to>
    <xdr:sp macro="" textlink="">
      <xdr:nvSpPr>
        <xdr:cNvPr id="882" name="楕円 881"/>
        <xdr:cNvSpPr/>
      </xdr:nvSpPr>
      <xdr:spPr>
        <a:xfrm>
          <a:off x="18605500" y="1311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7510</xdr:rowOff>
    </xdr:from>
    <xdr:ext cx="534377" cy="259045"/>
    <xdr:sp macro="" textlink="">
      <xdr:nvSpPr>
        <xdr:cNvPr id="883" name="テキスト ボックス 882"/>
        <xdr:cNvSpPr txBox="1"/>
      </xdr:nvSpPr>
      <xdr:spPr>
        <a:xfrm>
          <a:off x="18389111" y="1320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321,749</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74,178</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万円台後半から減少していますが、いまだ類似団体平均と比べて高い水準にあります。</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歳以上の職員構成比が類似団体を上回っていることが主な人件費の負担要因であることから、更なる職員数の適正化を進めていきます。</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85,922</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円となっており、類似団体平均に比べて低い水準にありますが、平成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右肩上がりで増加しています。待機児童対策に伴う保育所等の整備を重点的に行ってきたことに伴う運営費の増加が主な要因となっています。また普通建設事業費は待機児童対策に伴う私立保育所整備費補助を行った一方で、東山小学校改築費の減などにより、</a:t>
          </a:r>
          <a:r>
            <a:rPr kumimoji="1" lang="en-US" altLang="ja-JP" sz="1300">
              <a:latin typeface="ＭＳ Ｐゴシック" panose="020B0600070205080204" pitchFamily="50" charset="-128"/>
              <a:ea typeface="ＭＳ Ｐゴシック" panose="020B0600070205080204" pitchFamily="50" charset="-128"/>
            </a:rPr>
            <a:t>27,850</a:t>
          </a:r>
          <a:r>
            <a:rPr kumimoji="1" lang="ja-JP" altLang="en-US" sz="1300">
              <a:latin typeface="ＭＳ Ｐゴシック" panose="020B0600070205080204" pitchFamily="50" charset="-128"/>
              <a:ea typeface="ＭＳ Ｐゴシック" panose="020B0600070205080204" pitchFamily="50" charset="-128"/>
            </a:rPr>
            <a:t>円で、昨年度の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万円台から減少しています。</a:t>
          </a:r>
        </a:p>
        <a:p>
          <a:r>
            <a:rPr kumimoji="1" lang="ja-JP" altLang="en-US" sz="1300">
              <a:latin typeface="ＭＳ Ｐゴシック" panose="020B0600070205080204" pitchFamily="50" charset="-128"/>
              <a:ea typeface="ＭＳ Ｐゴシック" panose="020B0600070205080204" pitchFamily="50" charset="-128"/>
            </a:rPr>
            <a:t>財政健全化対策として、平成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年度から実施している積立基金（貯金）の自律的な積立及び毎年度の地方債（借金）の発行上限額を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億円までとする財政運営上のルール化を行った結果、積立金は平成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万円台以上を維持しているとともに、公債費は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千円余減少しています。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276,786
268,263
14.67
93,887,628
89,055,714
4,831,914
63,457,279
16,692,507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104594</xdr:rowOff>
    </xdr:from>
    <xdr:to>
      <xdr:col>24</xdr:col>
      <xdr:colOff>62865</xdr:colOff>
      <xdr:row>38</xdr:row>
      <xdr:rowOff>90061</xdr:rowOff>
    </xdr:to>
    <xdr:cxnSp macro="">
      <xdr:nvCxnSpPr>
        <xdr:cNvPr id="57" name="直線コネクタ 56"/>
        <xdr:cNvCxnSpPr/>
      </xdr:nvCxnSpPr>
      <xdr:spPr>
        <a:xfrm flipV="1">
          <a:off x="4633595" y="5248094"/>
          <a:ext cx="1270" cy="135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93888</xdr:rowOff>
    </xdr:from>
    <xdr:ext cx="469744" cy="259045"/>
    <xdr:sp macro="" textlink="">
      <xdr:nvSpPr>
        <xdr:cNvPr id="58" name="議会費最小値テキスト"/>
        <xdr:cNvSpPr txBox="1"/>
      </xdr:nvSpPr>
      <xdr:spPr>
        <a:xfrm>
          <a:off x="4686300" y="66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90061</xdr:rowOff>
    </xdr:from>
    <xdr:to>
      <xdr:col>24</xdr:col>
      <xdr:colOff>152400</xdr:colOff>
      <xdr:row>38</xdr:row>
      <xdr:rowOff>90061</xdr:rowOff>
    </xdr:to>
    <xdr:cxnSp macro="">
      <xdr:nvCxnSpPr>
        <xdr:cNvPr id="59" name="直線コネクタ 58"/>
        <xdr:cNvCxnSpPr/>
      </xdr:nvCxnSpPr>
      <xdr:spPr>
        <a:xfrm>
          <a:off x="4546600" y="660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51271</xdr:rowOff>
    </xdr:from>
    <xdr:ext cx="469744" cy="259045"/>
    <xdr:sp macro="" textlink="">
      <xdr:nvSpPr>
        <xdr:cNvPr id="60" name="議会費最大値テキスト"/>
        <xdr:cNvSpPr txBox="1"/>
      </xdr:nvSpPr>
      <xdr:spPr>
        <a:xfrm>
          <a:off x="4686300" y="50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104594</xdr:rowOff>
    </xdr:from>
    <xdr:to>
      <xdr:col>24</xdr:col>
      <xdr:colOff>152400</xdr:colOff>
      <xdr:row>30</xdr:row>
      <xdr:rowOff>104594</xdr:rowOff>
    </xdr:to>
    <xdr:cxnSp macro="">
      <xdr:nvCxnSpPr>
        <xdr:cNvPr id="61" name="直線コネクタ 60"/>
        <xdr:cNvCxnSpPr/>
      </xdr:nvCxnSpPr>
      <xdr:spPr>
        <a:xfrm>
          <a:off x="4546600" y="524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12337</xdr:rowOff>
    </xdr:from>
    <xdr:to>
      <xdr:col>24</xdr:col>
      <xdr:colOff>63500</xdr:colOff>
      <xdr:row>37</xdr:row>
      <xdr:rowOff>24257</xdr:rowOff>
    </xdr:to>
    <xdr:cxnSp macro="">
      <xdr:nvCxnSpPr>
        <xdr:cNvPr id="62" name="直線コネクタ 61"/>
        <xdr:cNvCxnSpPr/>
      </xdr:nvCxnSpPr>
      <xdr:spPr>
        <a:xfrm>
          <a:off x="3797300" y="6355987"/>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59816</xdr:rowOff>
    </xdr:from>
    <xdr:ext cx="469744" cy="259045"/>
    <xdr:sp macro="" textlink="">
      <xdr:nvSpPr>
        <xdr:cNvPr id="63" name="議会費平均値テキスト"/>
        <xdr:cNvSpPr txBox="1"/>
      </xdr:nvSpPr>
      <xdr:spPr>
        <a:xfrm>
          <a:off x="4686300" y="6403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81389</xdr:rowOff>
    </xdr:from>
    <xdr:to>
      <xdr:col>24</xdr:col>
      <xdr:colOff>114300</xdr:colOff>
      <xdr:row>38</xdr:row>
      <xdr:rowOff>11539</xdr:rowOff>
    </xdr:to>
    <xdr:sp macro="" textlink="">
      <xdr:nvSpPr>
        <xdr:cNvPr id="64" name="フローチャート: 判断 63"/>
        <xdr:cNvSpPr/>
      </xdr:nvSpPr>
      <xdr:spPr>
        <a:xfrm>
          <a:off x="45847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164030</xdr:rowOff>
    </xdr:from>
    <xdr:to>
      <xdr:col>19</xdr:col>
      <xdr:colOff>177800</xdr:colOff>
      <xdr:row>37</xdr:row>
      <xdr:rowOff>12337</xdr:rowOff>
    </xdr:to>
    <xdr:cxnSp macro="">
      <xdr:nvCxnSpPr>
        <xdr:cNvPr id="65" name="直線コネクタ 64"/>
        <xdr:cNvCxnSpPr/>
      </xdr:nvCxnSpPr>
      <xdr:spPr>
        <a:xfrm>
          <a:off x="2908300" y="6336230"/>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70285</xdr:rowOff>
    </xdr:from>
    <xdr:to>
      <xdr:col>20</xdr:col>
      <xdr:colOff>38100</xdr:colOff>
      <xdr:row>38</xdr:row>
      <xdr:rowOff>436</xdr:rowOff>
    </xdr:to>
    <xdr:sp macro="" textlink="">
      <xdr:nvSpPr>
        <xdr:cNvPr id="66" name="フローチャート: 判断 65"/>
        <xdr:cNvSpPr/>
      </xdr:nvSpPr>
      <xdr:spPr>
        <a:xfrm>
          <a:off x="3746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163013</xdr:rowOff>
    </xdr:from>
    <xdr:ext cx="469744" cy="259045"/>
    <xdr:sp macro="" textlink="">
      <xdr:nvSpPr>
        <xdr:cNvPr id="67" name="テキスト ボックス 66"/>
        <xdr:cNvSpPr txBox="1"/>
      </xdr:nvSpPr>
      <xdr:spPr>
        <a:xfrm>
          <a:off x="3562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164030</xdr:rowOff>
    </xdr:from>
    <xdr:to>
      <xdr:col>15</xdr:col>
      <xdr:colOff>50800</xdr:colOff>
      <xdr:row>37</xdr:row>
      <xdr:rowOff>17726</xdr:rowOff>
    </xdr:to>
    <xdr:cxnSp macro="">
      <xdr:nvCxnSpPr>
        <xdr:cNvPr id="68" name="直線コネクタ 67"/>
        <xdr:cNvCxnSpPr/>
      </xdr:nvCxnSpPr>
      <xdr:spPr>
        <a:xfrm flipV="1">
          <a:off x="2019300" y="633623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48405</xdr:rowOff>
    </xdr:from>
    <xdr:to>
      <xdr:col>15</xdr:col>
      <xdr:colOff>101600</xdr:colOff>
      <xdr:row>37</xdr:row>
      <xdr:rowOff>150005</xdr:rowOff>
    </xdr:to>
    <xdr:sp macro="" textlink="">
      <xdr:nvSpPr>
        <xdr:cNvPr id="69" name="フローチャート: 判断 68"/>
        <xdr:cNvSpPr/>
      </xdr:nvSpPr>
      <xdr:spPr>
        <a:xfrm>
          <a:off x="2857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141132</xdr:rowOff>
    </xdr:from>
    <xdr:ext cx="469744" cy="259045"/>
    <xdr:sp macro="" textlink="">
      <xdr:nvSpPr>
        <xdr:cNvPr id="70" name="テキスト ボックス 69"/>
        <xdr:cNvSpPr txBox="1"/>
      </xdr:nvSpPr>
      <xdr:spPr>
        <a:xfrm>
          <a:off x="2673428"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16583</xdr:rowOff>
    </xdr:from>
    <xdr:to>
      <xdr:col>10</xdr:col>
      <xdr:colOff>114300</xdr:colOff>
      <xdr:row>37</xdr:row>
      <xdr:rowOff>17726</xdr:rowOff>
    </xdr:to>
    <xdr:cxnSp macro="">
      <xdr:nvCxnSpPr>
        <xdr:cNvPr id="71" name="直線コネクタ 70"/>
        <xdr:cNvCxnSpPr/>
      </xdr:nvCxnSpPr>
      <xdr:spPr>
        <a:xfrm>
          <a:off x="1130300" y="636023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61468</xdr:rowOff>
    </xdr:from>
    <xdr:to>
      <xdr:col>10</xdr:col>
      <xdr:colOff>165100</xdr:colOff>
      <xdr:row>37</xdr:row>
      <xdr:rowOff>163068</xdr:rowOff>
    </xdr:to>
    <xdr:sp macro="" textlink="">
      <xdr:nvSpPr>
        <xdr:cNvPr id="72" name="フローチャート: 判断 71"/>
        <xdr:cNvSpPr/>
      </xdr:nvSpPr>
      <xdr:spPr>
        <a:xfrm>
          <a:off x="1968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154195</xdr:rowOff>
    </xdr:from>
    <xdr:ext cx="469744" cy="259045"/>
    <xdr:sp macro="" textlink="">
      <xdr:nvSpPr>
        <xdr:cNvPr id="73" name="テキスト ボックス 72"/>
        <xdr:cNvSpPr txBox="1"/>
      </xdr:nvSpPr>
      <xdr:spPr>
        <a:xfrm>
          <a:off x="1784428"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58529</xdr:rowOff>
    </xdr:from>
    <xdr:to>
      <xdr:col>6</xdr:col>
      <xdr:colOff>38100</xdr:colOff>
      <xdr:row>37</xdr:row>
      <xdr:rowOff>160129</xdr:rowOff>
    </xdr:to>
    <xdr:sp macro="" textlink="">
      <xdr:nvSpPr>
        <xdr:cNvPr id="74" name="フローチャート: 判断 73"/>
        <xdr:cNvSpPr/>
      </xdr:nvSpPr>
      <xdr:spPr>
        <a:xfrm>
          <a:off x="1079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151256</xdr:rowOff>
    </xdr:from>
    <xdr:ext cx="469744" cy="259045"/>
    <xdr:sp macro="" textlink="">
      <xdr:nvSpPr>
        <xdr:cNvPr id="75" name="テキスト ボックス 74"/>
        <xdr:cNvSpPr txBox="1"/>
      </xdr:nvSpPr>
      <xdr:spPr>
        <a:xfrm>
          <a:off x="895428"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144907</xdr:rowOff>
    </xdr:from>
    <xdr:to>
      <xdr:col>24</xdr:col>
      <xdr:colOff>114300</xdr:colOff>
      <xdr:row>37</xdr:row>
      <xdr:rowOff>75057</xdr:rowOff>
    </xdr:to>
    <xdr:sp macro="" textlink="">
      <xdr:nvSpPr>
        <xdr:cNvPr id="81" name="楕円 80"/>
        <xdr:cNvSpPr/>
      </xdr:nvSpPr>
      <xdr:spPr>
        <a:xfrm>
          <a:off x="45847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167784</xdr:rowOff>
    </xdr:from>
    <xdr:ext cx="469744" cy="259045"/>
    <xdr:sp macro="" textlink="">
      <xdr:nvSpPr>
        <xdr:cNvPr id="82" name="議会費該当値テキスト"/>
        <xdr:cNvSpPr txBox="1"/>
      </xdr:nvSpPr>
      <xdr:spPr>
        <a:xfrm>
          <a:off x="4686300" y="616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132987</xdr:rowOff>
    </xdr:from>
    <xdr:to>
      <xdr:col>20</xdr:col>
      <xdr:colOff>38100</xdr:colOff>
      <xdr:row>37</xdr:row>
      <xdr:rowOff>63137</xdr:rowOff>
    </xdr:to>
    <xdr:sp macro="" textlink="">
      <xdr:nvSpPr>
        <xdr:cNvPr id="83" name="楕円 82"/>
        <xdr:cNvSpPr/>
      </xdr:nvSpPr>
      <xdr:spPr>
        <a:xfrm>
          <a:off x="3746500" y="63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79664</xdr:rowOff>
    </xdr:from>
    <xdr:ext cx="469744" cy="259045"/>
    <xdr:sp macro="" textlink="">
      <xdr:nvSpPr>
        <xdr:cNvPr id="84" name="テキスト ボックス 83"/>
        <xdr:cNvSpPr txBox="1"/>
      </xdr:nvSpPr>
      <xdr:spPr>
        <a:xfrm>
          <a:off x="3562428" y="608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113230</xdr:rowOff>
    </xdr:from>
    <xdr:to>
      <xdr:col>15</xdr:col>
      <xdr:colOff>101600</xdr:colOff>
      <xdr:row>37</xdr:row>
      <xdr:rowOff>43380</xdr:rowOff>
    </xdr:to>
    <xdr:sp macro="" textlink="">
      <xdr:nvSpPr>
        <xdr:cNvPr id="85" name="楕円 84"/>
        <xdr:cNvSpPr/>
      </xdr:nvSpPr>
      <xdr:spPr>
        <a:xfrm>
          <a:off x="2857500" y="62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59907</xdr:rowOff>
    </xdr:from>
    <xdr:ext cx="469744" cy="259045"/>
    <xdr:sp macro="" textlink="">
      <xdr:nvSpPr>
        <xdr:cNvPr id="86" name="テキスト ボックス 85"/>
        <xdr:cNvSpPr txBox="1"/>
      </xdr:nvSpPr>
      <xdr:spPr>
        <a:xfrm>
          <a:off x="2673428" y="606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138376</xdr:rowOff>
    </xdr:from>
    <xdr:to>
      <xdr:col>10</xdr:col>
      <xdr:colOff>165100</xdr:colOff>
      <xdr:row>37</xdr:row>
      <xdr:rowOff>68526</xdr:rowOff>
    </xdr:to>
    <xdr:sp macro="" textlink="">
      <xdr:nvSpPr>
        <xdr:cNvPr id="87" name="楕円 86"/>
        <xdr:cNvSpPr/>
      </xdr:nvSpPr>
      <xdr:spPr>
        <a:xfrm>
          <a:off x="1968500" y="63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85053</xdr:rowOff>
    </xdr:from>
    <xdr:ext cx="469744" cy="259045"/>
    <xdr:sp macro="" textlink="">
      <xdr:nvSpPr>
        <xdr:cNvPr id="88" name="テキスト ボックス 87"/>
        <xdr:cNvSpPr txBox="1"/>
      </xdr:nvSpPr>
      <xdr:spPr>
        <a:xfrm>
          <a:off x="1784428" y="608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137233</xdr:rowOff>
    </xdr:from>
    <xdr:to>
      <xdr:col>6</xdr:col>
      <xdr:colOff>38100</xdr:colOff>
      <xdr:row>37</xdr:row>
      <xdr:rowOff>67383</xdr:rowOff>
    </xdr:to>
    <xdr:sp macro="" textlink="">
      <xdr:nvSpPr>
        <xdr:cNvPr id="89" name="楕円 88"/>
        <xdr:cNvSpPr/>
      </xdr:nvSpPr>
      <xdr:spPr>
        <a:xfrm>
          <a:off x="10795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83910</xdr:rowOff>
    </xdr:from>
    <xdr:ext cx="469744" cy="259045"/>
    <xdr:sp macro="" textlink="">
      <xdr:nvSpPr>
        <xdr:cNvPr id="90" name="テキスト ボックス 89"/>
        <xdr:cNvSpPr txBox="1"/>
      </xdr:nvSpPr>
      <xdr:spPr>
        <a:xfrm>
          <a:off x="895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1" name="テキスト ボックス 100"/>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3" name="テキスト ボックス 102"/>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7" name="テキスト ボックス 106"/>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118168</xdr:rowOff>
    </xdr:from>
    <xdr:to>
      <xdr:col>24</xdr:col>
      <xdr:colOff>62865</xdr:colOff>
      <xdr:row>59</xdr:row>
      <xdr:rowOff>129685</xdr:rowOff>
    </xdr:to>
    <xdr:cxnSp macro="">
      <xdr:nvCxnSpPr>
        <xdr:cNvPr id="117" name="直線コネクタ 116"/>
        <xdr:cNvCxnSpPr/>
      </xdr:nvCxnSpPr>
      <xdr:spPr>
        <a:xfrm flipV="1">
          <a:off x="4633595" y="8690668"/>
          <a:ext cx="1270" cy="155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133512</xdr:rowOff>
    </xdr:from>
    <xdr:ext cx="534377" cy="259045"/>
    <xdr:sp macro="" textlink="">
      <xdr:nvSpPr>
        <xdr:cNvPr id="118" name="総務費最小値テキスト"/>
        <xdr:cNvSpPr txBox="1"/>
      </xdr:nvSpPr>
      <xdr:spPr>
        <a:xfrm>
          <a:off x="4686300"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129685</xdr:rowOff>
    </xdr:from>
    <xdr:to>
      <xdr:col>24</xdr:col>
      <xdr:colOff>152400</xdr:colOff>
      <xdr:row>59</xdr:row>
      <xdr:rowOff>129685</xdr:rowOff>
    </xdr:to>
    <xdr:cxnSp macro="">
      <xdr:nvCxnSpPr>
        <xdr:cNvPr id="119" name="直線コネクタ 118"/>
        <xdr:cNvCxnSpPr/>
      </xdr:nvCxnSpPr>
      <xdr:spPr>
        <a:xfrm>
          <a:off x="4546600" y="1024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64845</xdr:rowOff>
    </xdr:from>
    <xdr:ext cx="599010" cy="259045"/>
    <xdr:sp macro="" textlink="">
      <xdr:nvSpPr>
        <xdr:cNvPr id="120" name="総務費最大値テキスト"/>
        <xdr:cNvSpPr txBox="1"/>
      </xdr:nvSpPr>
      <xdr:spPr>
        <a:xfrm>
          <a:off x="4686300" y="846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118168</xdr:rowOff>
    </xdr:from>
    <xdr:to>
      <xdr:col>24</xdr:col>
      <xdr:colOff>152400</xdr:colOff>
      <xdr:row>50</xdr:row>
      <xdr:rowOff>118168</xdr:rowOff>
    </xdr:to>
    <xdr:cxnSp macro="">
      <xdr:nvCxnSpPr>
        <xdr:cNvPr id="121" name="直線コネクタ 120"/>
        <xdr:cNvCxnSpPr/>
      </xdr:nvCxnSpPr>
      <xdr:spPr>
        <a:xfrm>
          <a:off x="4546600" y="869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75126</xdr:rowOff>
    </xdr:from>
    <xdr:to>
      <xdr:col>24</xdr:col>
      <xdr:colOff>63500</xdr:colOff>
      <xdr:row>58</xdr:row>
      <xdr:rowOff>102079</xdr:rowOff>
    </xdr:to>
    <xdr:cxnSp macro="">
      <xdr:nvCxnSpPr>
        <xdr:cNvPr id="122" name="直線コネクタ 121"/>
        <xdr:cNvCxnSpPr/>
      </xdr:nvCxnSpPr>
      <xdr:spPr>
        <a:xfrm>
          <a:off x="3797300" y="10019226"/>
          <a:ext cx="838200" cy="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72904</xdr:rowOff>
    </xdr:from>
    <xdr:ext cx="534377" cy="259045"/>
    <xdr:sp macro="" textlink="">
      <xdr:nvSpPr>
        <xdr:cNvPr id="123" name="総務費平均値テキスト"/>
        <xdr:cNvSpPr txBox="1"/>
      </xdr:nvSpPr>
      <xdr:spPr>
        <a:xfrm>
          <a:off x="4686300" y="9845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50027</xdr:rowOff>
    </xdr:from>
    <xdr:to>
      <xdr:col>24</xdr:col>
      <xdr:colOff>114300</xdr:colOff>
      <xdr:row>58</xdr:row>
      <xdr:rowOff>151627</xdr:rowOff>
    </xdr:to>
    <xdr:sp macro="" textlink="">
      <xdr:nvSpPr>
        <xdr:cNvPr id="124" name="フローチャート: 判断 123"/>
        <xdr:cNvSpPr/>
      </xdr:nvSpPr>
      <xdr:spPr>
        <a:xfrm>
          <a:off x="45847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100087</xdr:rowOff>
    </xdr:from>
    <xdr:to>
      <xdr:col>19</xdr:col>
      <xdr:colOff>177800</xdr:colOff>
      <xdr:row>58</xdr:row>
      <xdr:rowOff>75126</xdr:rowOff>
    </xdr:to>
    <xdr:cxnSp macro="">
      <xdr:nvCxnSpPr>
        <xdr:cNvPr id="125" name="直線コネクタ 124"/>
        <xdr:cNvCxnSpPr/>
      </xdr:nvCxnSpPr>
      <xdr:spPr>
        <a:xfrm>
          <a:off x="2908300" y="9701287"/>
          <a:ext cx="889000" cy="3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24467</xdr:rowOff>
    </xdr:from>
    <xdr:to>
      <xdr:col>20</xdr:col>
      <xdr:colOff>38100</xdr:colOff>
      <xdr:row>58</xdr:row>
      <xdr:rowOff>126067</xdr:rowOff>
    </xdr:to>
    <xdr:sp macro="" textlink="">
      <xdr:nvSpPr>
        <xdr:cNvPr id="126" name="フローチャート: 判断 125"/>
        <xdr:cNvSpPr/>
      </xdr:nvSpPr>
      <xdr:spPr>
        <a:xfrm>
          <a:off x="3746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117194</xdr:rowOff>
    </xdr:from>
    <xdr:ext cx="534377" cy="259045"/>
    <xdr:sp macro="" textlink="">
      <xdr:nvSpPr>
        <xdr:cNvPr id="127" name="テキスト ボックス 126"/>
        <xdr:cNvSpPr txBox="1"/>
      </xdr:nvSpPr>
      <xdr:spPr>
        <a:xfrm>
          <a:off x="3530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100087</xdr:rowOff>
    </xdr:from>
    <xdr:to>
      <xdr:col>15</xdr:col>
      <xdr:colOff>50800</xdr:colOff>
      <xdr:row>57</xdr:row>
      <xdr:rowOff>152741</xdr:rowOff>
    </xdr:to>
    <xdr:cxnSp macro="">
      <xdr:nvCxnSpPr>
        <xdr:cNvPr id="128" name="直線コネクタ 127"/>
        <xdr:cNvCxnSpPr/>
      </xdr:nvCxnSpPr>
      <xdr:spPr>
        <a:xfrm flipV="1">
          <a:off x="2019300" y="9701287"/>
          <a:ext cx="889000" cy="2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171152</xdr:rowOff>
    </xdr:from>
    <xdr:to>
      <xdr:col>15</xdr:col>
      <xdr:colOff>101600</xdr:colOff>
      <xdr:row>58</xdr:row>
      <xdr:rowOff>101302</xdr:rowOff>
    </xdr:to>
    <xdr:sp macro="" textlink="">
      <xdr:nvSpPr>
        <xdr:cNvPr id="129" name="フローチャート: 判断 128"/>
        <xdr:cNvSpPr/>
      </xdr:nvSpPr>
      <xdr:spPr>
        <a:xfrm>
          <a:off x="2857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92429</xdr:rowOff>
    </xdr:from>
    <xdr:ext cx="534377" cy="259045"/>
    <xdr:sp macro="" textlink="">
      <xdr:nvSpPr>
        <xdr:cNvPr id="130" name="テキスト ボックス 129"/>
        <xdr:cNvSpPr txBox="1"/>
      </xdr:nvSpPr>
      <xdr:spPr>
        <a:xfrm>
          <a:off x="2641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152741</xdr:rowOff>
    </xdr:from>
    <xdr:to>
      <xdr:col>10</xdr:col>
      <xdr:colOff>114300</xdr:colOff>
      <xdr:row>58</xdr:row>
      <xdr:rowOff>34392</xdr:rowOff>
    </xdr:to>
    <xdr:cxnSp macro="">
      <xdr:nvCxnSpPr>
        <xdr:cNvPr id="131" name="直線コネクタ 130"/>
        <xdr:cNvCxnSpPr/>
      </xdr:nvCxnSpPr>
      <xdr:spPr>
        <a:xfrm flipV="1">
          <a:off x="1130300" y="9925391"/>
          <a:ext cx="8890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19177</xdr:rowOff>
    </xdr:from>
    <xdr:to>
      <xdr:col>10</xdr:col>
      <xdr:colOff>165100</xdr:colOff>
      <xdr:row>58</xdr:row>
      <xdr:rowOff>120777</xdr:rowOff>
    </xdr:to>
    <xdr:sp macro="" textlink="">
      <xdr:nvSpPr>
        <xdr:cNvPr id="132" name="フローチャート: 判断 131"/>
        <xdr:cNvSpPr/>
      </xdr:nvSpPr>
      <xdr:spPr>
        <a:xfrm>
          <a:off x="1968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111904</xdr:rowOff>
    </xdr:from>
    <xdr:ext cx="534377" cy="259045"/>
    <xdr:sp macro="" textlink="">
      <xdr:nvSpPr>
        <xdr:cNvPr id="133" name="テキスト ボックス 132"/>
        <xdr:cNvSpPr txBox="1"/>
      </xdr:nvSpPr>
      <xdr:spPr>
        <a:xfrm>
          <a:off x="1752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57593</xdr:rowOff>
    </xdr:from>
    <xdr:to>
      <xdr:col>6</xdr:col>
      <xdr:colOff>38100</xdr:colOff>
      <xdr:row>58</xdr:row>
      <xdr:rowOff>159193</xdr:rowOff>
    </xdr:to>
    <xdr:sp macro="" textlink="">
      <xdr:nvSpPr>
        <xdr:cNvPr id="134" name="フローチャート: 判断 133"/>
        <xdr:cNvSpPr/>
      </xdr:nvSpPr>
      <xdr:spPr>
        <a:xfrm>
          <a:off x="1079500" y="1000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150320</xdr:rowOff>
    </xdr:from>
    <xdr:ext cx="534377" cy="259045"/>
    <xdr:sp macro="" textlink="">
      <xdr:nvSpPr>
        <xdr:cNvPr id="135" name="テキスト ボックス 134"/>
        <xdr:cNvSpPr txBox="1"/>
      </xdr:nvSpPr>
      <xdr:spPr>
        <a:xfrm>
          <a:off x="863111" y="100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51279</xdr:rowOff>
    </xdr:from>
    <xdr:to>
      <xdr:col>24</xdr:col>
      <xdr:colOff>114300</xdr:colOff>
      <xdr:row>58</xdr:row>
      <xdr:rowOff>152879</xdr:rowOff>
    </xdr:to>
    <xdr:sp macro="" textlink="">
      <xdr:nvSpPr>
        <xdr:cNvPr id="141" name="楕円 140"/>
        <xdr:cNvSpPr/>
      </xdr:nvSpPr>
      <xdr:spPr>
        <a:xfrm>
          <a:off x="4584700" y="99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29706</xdr:rowOff>
    </xdr:from>
    <xdr:ext cx="534377" cy="259045"/>
    <xdr:sp macro="" textlink="">
      <xdr:nvSpPr>
        <xdr:cNvPr id="142" name="総務費該当値テキスト"/>
        <xdr:cNvSpPr txBox="1"/>
      </xdr:nvSpPr>
      <xdr:spPr>
        <a:xfrm>
          <a:off x="4686300" y="997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24326</xdr:rowOff>
    </xdr:from>
    <xdr:to>
      <xdr:col>20</xdr:col>
      <xdr:colOff>38100</xdr:colOff>
      <xdr:row>58</xdr:row>
      <xdr:rowOff>125926</xdr:rowOff>
    </xdr:to>
    <xdr:sp macro="" textlink="">
      <xdr:nvSpPr>
        <xdr:cNvPr id="143" name="楕円 142"/>
        <xdr:cNvSpPr/>
      </xdr:nvSpPr>
      <xdr:spPr>
        <a:xfrm>
          <a:off x="3746500" y="99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142453</xdr:rowOff>
    </xdr:from>
    <xdr:ext cx="534377" cy="259045"/>
    <xdr:sp macro="" textlink="">
      <xdr:nvSpPr>
        <xdr:cNvPr id="144" name="テキスト ボックス 143"/>
        <xdr:cNvSpPr txBox="1"/>
      </xdr:nvSpPr>
      <xdr:spPr>
        <a:xfrm>
          <a:off x="3530111" y="974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49287</xdr:rowOff>
    </xdr:from>
    <xdr:to>
      <xdr:col>15</xdr:col>
      <xdr:colOff>101600</xdr:colOff>
      <xdr:row>56</xdr:row>
      <xdr:rowOff>150887</xdr:rowOff>
    </xdr:to>
    <xdr:sp macro="" textlink="">
      <xdr:nvSpPr>
        <xdr:cNvPr id="145" name="楕円 144"/>
        <xdr:cNvSpPr/>
      </xdr:nvSpPr>
      <xdr:spPr>
        <a:xfrm>
          <a:off x="2857500" y="96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167414</xdr:rowOff>
    </xdr:from>
    <xdr:ext cx="534377" cy="259045"/>
    <xdr:sp macro="" textlink="">
      <xdr:nvSpPr>
        <xdr:cNvPr id="146" name="テキスト ボックス 145"/>
        <xdr:cNvSpPr txBox="1"/>
      </xdr:nvSpPr>
      <xdr:spPr>
        <a:xfrm>
          <a:off x="2641111" y="942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101941</xdr:rowOff>
    </xdr:from>
    <xdr:to>
      <xdr:col>10</xdr:col>
      <xdr:colOff>165100</xdr:colOff>
      <xdr:row>58</xdr:row>
      <xdr:rowOff>32091</xdr:rowOff>
    </xdr:to>
    <xdr:sp macro="" textlink="">
      <xdr:nvSpPr>
        <xdr:cNvPr id="147" name="楕円 146"/>
        <xdr:cNvSpPr/>
      </xdr:nvSpPr>
      <xdr:spPr>
        <a:xfrm>
          <a:off x="1968500" y="987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48618</xdr:rowOff>
    </xdr:from>
    <xdr:ext cx="534377" cy="259045"/>
    <xdr:sp macro="" textlink="">
      <xdr:nvSpPr>
        <xdr:cNvPr id="148" name="テキスト ボックス 147"/>
        <xdr:cNvSpPr txBox="1"/>
      </xdr:nvSpPr>
      <xdr:spPr>
        <a:xfrm>
          <a:off x="1752111" y="964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155042</xdr:rowOff>
    </xdr:from>
    <xdr:to>
      <xdr:col>6</xdr:col>
      <xdr:colOff>38100</xdr:colOff>
      <xdr:row>58</xdr:row>
      <xdr:rowOff>85192</xdr:rowOff>
    </xdr:to>
    <xdr:sp macro="" textlink="">
      <xdr:nvSpPr>
        <xdr:cNvPr id="149" name="楕円 148"/>
        <xdr:cNvSpPr/>
      </xdr:nvSpPr>
      <xdr:spPr>
        <a:xfrm>
          <a:off x="1079500" y="99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101719</xdr:rowOff>
    </xdr:from>
    <xdr:ext cx="534377" cy="259045"/>
    <xdr:sp macro="" textlink="">
      <xdr:nvSpPr>
        <xdr:cNvPr id="150" name="テキスト ボックス 149"/>
        <xdr:cNvSpPr txBox="1"/>
      </xdr:nvSpPr>
      <xdr:spPr>
        <a:xfrm>
          <a:off x="863111" y="97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755</xdr:rowOff>
    </xdr:from>
    <xdr:to>
      <xdr:col>24</xdr:col>
      <xdr:colOff>62865</xdr:colOff>
      <xdr:row>76</xdr:row>
      <xdr:rowOff>151957</xdr:rowOff>
    </xdr:to>
    <xdr:cxnSp macro="">
      <xdr:nvCxnSpPr>
        <xdr:cNvPr id="177" name="直線コネクタ 176"/>
        <xdr:cNvCxnSpPr/>
      </xdr:nvCxnSpPr>
      <xdr:spPr>
        <a:xfrm flipV="1">
          <a:off x="4633595" y="12002255"/>
          <a:ext cx="1270" cy="117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155784</xdr:rowOff>
    </xdr:from>
    <xdr:ext cx="599010" cy="259045"/>
    <xdr:sp macro="" textlink="">
      <xdr:nvSpPr>
        <xdr:cNvPr id="178" name="民生費最小値テキスト"/>
        <xdr:cNvSpPr txBox="1"/>
      </xdr:nvSpPr>
      <xdr:spPr>
        <a:xfrm>
          <a:off x="4686300" y="1318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151957</xdr:rowOff>
    </xdr:from>
    <xdr:to>
      <xdr:col>24</xdr:col>
      <xdr:colOff>152400</xdr:colOff>
      <xdr:row>76</xdr:row>
      <xdr:rowOff>151957</xdr:rowOff>
    </xdr:to>
    <xdr:cxnSp macro="">
      <xdr:nvCxnSpPr>
        <xdr:cNvPr id="179" name="直線コネクタ 178"/>
        <xdr:cNvCxnSpPr/>
      </xdr:nvCxnSpPr>
      <xdr:spPr>
        <a:xfrm>
          <a:off x="4546600" y="1318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118882</xdr:rowOff>
    </xdr:from>
    <xdr:ext cx="599010" cy="259045"/>
    <xdr:sp macro="" textlink="">
      <xdr:nvSpPr>
        <xdr:cNvPr id="180" name="民生費最大値テキスト"/>
        <xdr:cNvSpPr txBox="1"/>
      </xdr:nvSpPr>
      <xdr:spPr>
        <a:xfrm>
          <a:off x="4686300" y="1177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755</xdr:rowOff>
    </xdr:from>
    <xdr:to>
      <xdr:col>24</xdr:col>
      <xdr:colOff>152400</xdr:colOff>
      <xdr:row>70</xdr:row>
      <xdr:rowOff>755</xdr:rowOff>
    </xdr:to>
    <xdr:cxnSp macro="">
      <xdr:nvCxnSpPr>
        <xdr:cNvPr id="181" name="直線コネクタ 180"/>
        <xdr:cNvCxnSpPr/>
      </xdr:nvCxnSpPr>
      <xdr:spPr>
        <a:xfrm>
          <a:off x="4546600" y="12002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116644</xdr:rowOff>
    </xdr:from>
    <xdr:to>
      <xdr:col>24</xdr:col>
      <xdr:colOff>63500</xdr:colOff>
      <xdr:row>77</xdr:row>
      <xdr:rowOff>34751</xdr:rowOff>
    </xdr:to>
    <xdr:cxnSp macro="">
      <xdr:nvCxnSpPr>
        <xdr:cNvPr id="182" name="直線コネクタ 181"/>
        <xdr:cNvCxnSpPr/>
      </xdr:nvCxnSpPr>
      <xdr:spPr>
        <a:xfrm flipV="1">
          <a:off x="3797300" y="13146844"/>
          <a:ext cx="838200" cy="8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32018</xdr:rowOff>
    </xdr:from>
    <xdr:ext cx="599010" cy="259045"/>
    <xdr:sp macro="" textlink="">
      <xdr:nvSpPr>
        <xdr:cNvPr id="183" name="民生費平均値テキスト"/>
        <xdr:cNvSpPr txBox="1"/>
      </xdr:nvSpPr>
      <xdr:spPr>
        <a:xfrm>
          <a:off x="4686300" y="125478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9141</xdr:rowOff>
    </xdr:from>
    <xdr:to>
      <xdr:col>24</xdr:col>
      <xdr:colOff>114300</xdr:colOff>
      <xdr:row>74</xdr:row>
      <xdr:rowOff>110741</xdr:rowOff>
    </xdr:to>
    <xdr:sp macro="" textlink="">
      <xdr:nvSpPr>
        <xdr:cNvPr id="184" name="フローチャート: 判断 183"/>
        <xdr:cNvSpPr/>
      </xdr:nvSpPr>
      <xdr:spPr>
        <a:xfrm>
          <a:off x="4584700" y="1269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34751</xdr:rowOff>
    </xdr:from>
    <xdr:to>
      <xdr:col>19</xdr:col>
      <xdr:colOff>177800</xdr:colOff>
      <xdr:row>77</xdr:row>
      <xdr:rowOff>88254</xdr:rowOff>
    </xdr:to>
    <xdr:cxnSp macro="">
      <xdr:nvCxnSpPr>
        <xdr:cNvPr id="185" name="直線コネクタ 184"/>
        <xdr:cNvCxnSpPr/>
      </xdr:nvCxnSpPr>
      <xdr:spPr>
        <a:xfrm flipV="1">
          <a:off x="2908300" y="13236401"/>
          <a:ext cx="889000" cy="5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40274</xdr:rowOff>
    </xdr:from>
    <xdr:to>
      <xdr:col>20</xdr:col>
      <xdr:colOff>38100</xdr:colOff>
      <xdr:row>74</xdr:row>
      <xdr:rowOff>141874</xdr:rowOff>
    </xdr:to>
    <xdr:sp macro="" textlink="">
      <xdr:nvSpPr>
        <xdr:cNvPr id="186" name="フローチャート: 判断 185"/>
        <xdr:cNvSpPr/>
      </xdr:nvSpPr>
      <xdr:spPr>
        <a:xfrm>
          <a:off x="3746500" y="127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158401</xdr:rowOff>
    </xdr:from>
    <xdr:ext cx="599010" cy="259045"/>
    <xdr:sp macro="" textlink="">
      <xdr:nvSpPr>
        <xdr:cNvPr id="187" name="テキスト ボックス 186"/>
        <xdr:cNvSpPr txBox="1"/>
      </xdr:nvSpPr>
      <xdr:spPr>
        <a:xfrm>
          <a:off x="3497795" y="125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88254</xdr:rowOff>
    </xdr:from>
    <xdr:to>
      <xdr:col>15</xdr:col>
      <xdr:colOff>50800</xdr:colOff>
      <xdr:row>77</xdr:row>
      <xdr:rowOff>166142</xdr:rowOff>
    </xdr:to>
    <xdr:cxnSp macro="">
      <xdr:nvCxnSpPr>
        <xdr:cNvPr id="188" name="直線コネクタ 187"/>
        <xdr:cNvCxnSpPr/>
      </xdr:nvCxnSpPr>
      <xdr:spPr>
        <a:xfrm flipV="1">
          <a:off x="2019300" y="13289904"/>
          <a:ext cx="889000" cy="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117127</xdr:rowOff>
    </xdr:from>
    <xdr:to>
      <xdr:col>15</xdr:col>
      <xdr:colOff>101600</xdr:colOff>
      <xdr:row>75</xdr:row>
      <xdr:rowOff>47277</xdr:rowOff>
    </xdr:to>
    <xdr:sp macro="" textlink="">
      <xdr:nvSpPr>
        <xdr:cNvPr id="189" name="フローチャート: 判断 188"/>
        <xdr:cNvSpPr/>
      </xdr:nvSpPr>
      <xdr:spPr>
        <a:xfrm>
          <a:off x="2857500" y="1280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63804</xdr:rowOff>
    </xdr:from>
    <xdr:ext cx="599010" cy="259045"/>
    <xdr:sp macro="" textlink="">
      <xdr:nvSpPr>
        <xdr:cNvPr id="190" name="テキスト ボックス 189"/>
        <xdr:cNvSpPr txBox="1"/>
      </xdr:nvSpPr>
      <xdr:spPr>
        <a:xfrm>
          <a:off x="2608795" y="1257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166142</xdr:rowOff>
    </xdr:from>
    <xdr:to>
      <xdr:col>10</xdr:col>
      <xdr:colOff>114300</xdr:colOff>
      <xdr:row>78</xdr:row>
      <xdr:rowOff>56652</xdr:rowOff>
    </xdr:to>
    <xdr:cxnSp macro="">
      <xdr:nvCxnSpPr>
        <xdr:cNvPr id="191" name="直線コネクタ 190"/>
        <xdr:cNvCxnSpPr/>
      </xdr:nvCxnSpPr>
      <xdr:spPr>
        <a:xfrm flipV="1">
          <a:off x="1130300" y="13367792"/>
          <a:ext cx="889000" cy="6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146910</xdr:rowOff>
    </xdr:from>
    <xdr:to>
      <xdr:col>10</xdr:col>
      <xdr:colOff>165100</xdr:colOff>
      <xdr:row>75</xdr:row>
      <xdr:rowOff>77060</xdr:rowOff>
    </xdr:to>
    <xdr:sp macro="" textlink="">
      <xdr:nvSpPr>
        <xdr:cNvPr id="192" name="フローチャート: 判断 191"/>
        <xdr:cNvSpPr/>
      </xdr:nvSpPr>
      <xdr:spPr>
        <a:xfrm>
          <a:off x="1968500" y="1283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93587</xdr:rowOff>
    </xdr:from>
    <xdr:ext cx="599010" cy="259045"/>
    <xdr:sp macro="" textlink="">
      <xdr:nvSpPr>
        <xdr:cNvPr id="193" name="テキスト ボックス 192"/>
        <xdr:cNvSpPr txBox="1"/>
      </xdr:nvSpPr>
      <xdr:spPr>
        <a:xfrm>
          <a:off x="1719795" y="1260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89923</xdr:rowOff>
    </xdr:from>
    <xdr:to>
      <xdr:col>6</xdr:col>
      <xdr:colOff>38100</xdr:colOff>
      <xdr:row>76</xdr:row>
      <xdr:rowOff>20073</xdr:rowOff>
    </xdr:to>
    <xdr:sp macro="" textlink="">
      <xdr:nvSpPr>
        <xdr:cNvPr id="194" name="フローチャート: 判断 193"/>
        <xdr:cNvSpPr/>
      </xdr:nvSpPr>
      <xdr:spPr>
        <a:xfrm>
          <a:off x="1079500" y="1294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36600</xdr:rowOff>
    </xdr:from>
    <xdr:ext cx="599010" cy="259045"/>
    <xdr:sp macro="" textlink="">
      <xdr:nvSpPr>
        <xdr:cNvPr id="195" name="テキスト ボックス 194"/>
        <xdr:cNvSpPr txBox="1"/>
      </xdr:nvSpPr>
      <xdr:spPr>
        <a:xfrm>
          <a:off x="830795" y="1272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65844</xdr:rowOff>
    </xdr:from>
    <xdr:to>
      <xdr:col>24</xdr:col>
      <xdr:colOff>114300</xdr:colOff>
      <xdr:row>76</xdr:row>
      <xdr:rowOff>167444</xdr:rowOff>
    </xdr:to>
    <xdr:sp macro="" textlink="">
      <xdr:nvSpPr>
        <xdr:cNvPr id="201" name="楕円 200"/>
        <xdr:cNvSpPr/>
      </xdr:nvSpPr>
      <xdr:spPr>
        <a:xfrm>
          <a:off x="4584700" y="1309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152221</xdr:rowOff>
    </xdr:from>
    <xdr:ext cx="599010" cy="259045"/>
    <xdr:sp macro="" textlink="">
      <xdr:nvSpPr>
        <xdr:cNvPr id="202" name="民生費該当値テキスト"/>
        <xdr:cNvSpPr txBox="1"/>
      </xdr:nvSpPr>
      <xdr:spPr>
        <a:xfrm>
          <a:off x="4686300" y="1301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155401</xdr:rowOff>
    </xdr:from>
    <xdr:to>
      <xdr:col>20</xdr:col>
      <xdr:colOff>38100</xdr:colOff>
      <xdr:row>77</xdr:row>
      <xdr:rowOff>85551</xdr:rowOff>
    </xdr:to>
    <xdr:sp macro="" textlink="">
      <xdr:nvSpPr>
        <xdr:cNvPr id="203" name="楕円 202"/>
        <xdr:cNvSpPr/>
      </xdr:nvSpPr>
      <xdr:spPr>
        <a:xfrm>
          <a:off x="3746500" y="1318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76678</xdr:rowOff>
    </xdr:from>
    <xdr:ext cx="599010" cy="259045"/>
    <xdr:sp macro="" textlink="">
      <xdr:nvSpPr>
        <xdr:cNvPr id="204" name="テキスト ボックス 203"/>
        <xdr:cNvSpPr txBox="1"/>
      </xdr:nvSpPr>
      <xdr:spPr>
        <a:xfrm>
          <a:off x="3497795" y="1327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37454</xdr:rowOff>
    </xdr:from>
    <xdr:to>
      <xdr:col>15</xdr:col>
      <xdr:colOff>101600</xdr:colOff>
      <xdr:row>77</xdr:row>
      <xdr:rowOff>139054</xdr:rowOff>
    </xdr:to>
    <xdr:sp macro="" textlink="">
      <xdr:nvSpPr>
        <xdr:cNvPr id="205" name="楕円 204"/>
        <xdr:cNvSpPr/>
      </xdr:nvSpPr>
      <xdr:spPr>
        <a:xfrm>
          <a:off x="2857500" y="132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130181</xdr:rowOff>
    </xdr:from>
    <xdr:ext cx="599010" cy="259045"/>
    <xdr:sp macro="" textlink="">
      <xdr:nvSpPr>
        <xdr:cNvPr id="206" name="テキスト ボックス 205"/>
        <xdr:cNvSpPr txBox="1"/>
      </xdr:nvSpPr>
      <xdr:spPr>
        <a:xfrm>
          <a:off x="2608795" y="1333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115342</xdr:rowOff>
    </xdr:from>
    <xdr:to>
      <xdr:col>10</xdr:col>
      <xdr:colOff>165100</xdr:colOff>
      <xdr:row>78</xdr:row>
      <xdr:rowOff>45492</xdr:rowOff>
    </xdr:to>
    <xdr:sp macro="" textlink="">
      <xdr:nvSpPr>
        <xdr:cNvPr id="207" name="楕円 206"/>
        <xdr:cNvSpPr/>
      </xdr:nvSpPr>
      <xdr:spPr>
        <a:xfrm>
          <a:off x="1968500" y="133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36619</xdr:rowOff>
    </xdr:from>
    <xdr:ext cx="599010" cy="259045"/>
    <xdr:sp macro="" textlink="">
      <xdr:nvSpPr>
        <xdr:cNvPr id="208" name="テキスト ボックス 207"/>
        <xdr:cNvSpPr txBox="1"/>
      </xdr:nvSpPr>
      <xdr:spPr>
        <a:xfrm>
          <a:off x="1719795" y="1340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5852</xdr:rowOff>
    </xdr:from>
    <xdr:to>
      <xdr:col>6</xdr:col>
      <xdr:colOff>38100</xdr:colOff>
      <xdr:row>78</xdr:row>
      <xdr:rowOff>107452</xdr:rowOff>
    </xdr:to>
    <xdr:sp macro="" textlink="">
      <xdr:nvSpPr>
        <xdr:cNvPr id="209" name="楕円 208"/>
        <xdr:cNvSpPr/>
      </xdr:nvSpPr>
      <xdr:spPr>
        <a:xfrm>
          <a:off x="1079500" y="1337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98579</xdr:rowOff>
    </xdr:from>
    <xdr:ext cx="599010" cy="259045"/>
    <xdr:sp macro="" textlink="">
      <xdr:nvSpPr>
        <xdr:cNvPr id="210" name="テキスト ボックス 209"/>
        <xdr:cNvSpPr txBox="1"/>
      </xdr:nvSpPr>
      <xdr:spPr>
        <a:xfrm>
          <a:off x="830795" y="1347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117069</xdr:rowOff>
    </xdr:from>
    <xdr:to>
      <xdr:col>24</xdr:col>
      <xdr:colOff>62865</xdr:colOff>
      <xdr:row>98</xdr:row>
      <xdr:rowOff>90413</xdr:rowOff>
    </xdr:to>
    <xdr:cxnSp macro="">
      <xdr:nvCxnSpPr>
        <xdr:cNvPr id="233" name="直線コネクタ 232"/>
        <xdr:cNvCxnSpPr/>
      </xdr:nvCxnSpPr>
      <xdr:spPr>
        <a:xfrm flipV="1">
          <a:off x="4633595" y="15719019"/>
          <a:ext cx="1270" cy="117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94240</xdr:rowOff>
    </xdr:from>
    <xdr:ext cx="534377" cy="259045"/>
    <xdr:sp macro="" textlink="">
      <xdr:nvSpPr>
        <xdr:cNvPr id="234" name="衛生費最小値テキスト"/>
        <xdr:cNvSpPr txBox="1"/>
      </xdr:nvSpPr>
      <xdr:spPr>
        <a:xfrm>
          <a:off x="4686300" y="168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90413</xdr:rowOff>
    </xdr:from>
    <xdr:to>
      <xdr:col>24</xdr:col>
      <xdr:colOff>152400</xdr:colOff>
      <xdr:row>98</xdr:row>
      <xdr:rowOff>90413</xdr:rowOff>
    </xdr:to>
    <xdr:cxnSp macro="">
      <xdr:nvCxnSpPr>
        <xdr:cNvPr id="235" name="直線コネクタ 234"/>
        <xdr:cNvCxnSpPr/>
      </xdr:nvCxnSpPr>
      <xdr:spPr>
        <a:xfrm>
          <a:off x="4546600" y="168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63746</xdr:rowOff>
    </xdr:from>
    <xdr:ext cx="534377" cy="259045"/>
    <xdr:sp macro="" textlink="">
      <xdr:nvSpPr>
        <xdr:cNvPr id="236" name="衛生費最大値テキスト"/>
        <xdr:cNvSpPr txBox="1"/>
      </xdr:nvSpPr>
      <xdr:spPr>
        <a:xfrm>
          <a:off x="4686300" y="154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117069</xdr:rowOff>
    </xdr:from>
    <xdr:to>
      <xdr:col>24</xdr:col>
      <xdr:colOff>152400</xdr:colOff>
      <xdr:row>91</xdr:row>
      <xdr:rowOff>117069</xdr:rowOff>
    </xdr:to>
    <xdr:cxnSp macro="">
      <xdr:nvCxnSpPr>
        <xdr:cNvPr id="237" name="直線コネクタ 236"/>
        <xdr:cNvCxnSpPr/>
      </xdr:nvCxnSpPr>
      <xdr:spPr>
        <a:xfrm>
          <a:off x="4546600" y="157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82756</xdr:rowOff>
    </xdr:from>
    <xdr:to>
      <xdr:col>24</xdr:col>
      <xdr:colOff>63500</xdr:colOff>
      <xdr:row>97</xdr:row>
      <xdr:rowOff>103352</xdr:rowOff>
    </xdr:to>
    <xdr:cxnSp macro="">
      <xdr:nvCxnSpPr>
        <xdr:cNvPr id="238" name="直線コネクタ 237"/>
        <xdr:cNvCxnSpPr/>
      </xdr:nvCxnSpPr>
      <xdr:spPr>
        <a:xfrm flipV="1">
          <a:off x="3797300" y="16713406"/>
          <a:ext cx="838200" cy="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73386</xdr:rowOff>
    </xdr:from>
    <xdr:ext cx="534377" cy="259045"/>
    <xdr:sp macro="" textlink="">
      <xdr:nvSpPr>
        <xdr:cNvPr id="239" name="衛生費平均値テキスト"/>
        <xdr:cNvSpPr txBox="1"/>
      </xdr:nvSpPr>
      <xdr:spPr>
        <a:xfrm>
          <a:off x="4686300" y="16704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94959</xdr:rowOff>
    </xdr:from>
    <xdr:to>
      <xdr:col>24</xdr:col>
      <xdr:colOff>114300</xdr:colOff>
      <xdr:row>98</xdr:row>
      <xdr:rowOff>25109</xdr:rowOff>
    </xdr:to>
    <xdr:sp macro="" textlink="">
      <xdr:nvSpPr>
        <xdr:cNvPr id="240" name="フローチャート: 判断 239"/>
        <xdr:cNvSpPr/>
      </xdr:nvSpPr>
      <xdr:spPr>
        <a:xfrm>
          <a:off x="45847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90002</xdr:rowOff>
    </xdr:from>
    <xdr:to>
      <xdr:col>19</xdr:col>
      <xdr:colOff>177800</xdr:colOff>
      <xdr:row>97</xdr:row>
      <xdr:rowOff>103352</xdr:rowOff>
    </xdr:to>
    <xdr:cxnSp macro="">
      <xdr:nvCxnSpPr>
        <xdr:cNvPr id="241" name="直線コネクタ 240"/>
        <xdr:cNvCxnSpPr/>
      </xdr:nvCxnSpPr>
      <xdr:spPr>
        <a:xfrm>
          <a:off x="2908300" y="16720652"/>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72579</xdr:rowOff>
    </xdr:from>
    <xdr:to>
      <xdr:col>20</xdr:col>
      <xdr:colOff>38100</xdr:colOff>
      <xdr:row>98</xdr:row>
      <xdr:rowOff>2729</xdr:rowOff>
    </xdr:to>
    <xdr:sp macro="" textlink="">
      <xdr:nvSpPr>
        <xdr:cNvPr id="242" name="フローチャート: 判断 241"/>
        <xdr:cNvSpPr/>
      </xdr:nvSpPr>
      <xdr:spPr>
        <a:xfrm>
          <a:off x="3746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165306</xdr:rowOff>
    </xdr:from>
    <xdr:ext cx="534377" cy="259045"/>
    <xdr:sp macro="" textlink="">
      <xdr:nvSpPr>
        <xdr:cNvPr id="243" name="テキスト ボックス 242"/>
        <xdr:cNvSpPr txBox="1"/>
      </xdr:nvSpPr>
      <xdr:spPr>
        <a:xfrm>
          <a:off x="3530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90002</xdr:rowOff>
    </xdr:from>
    <xdr:to>
      <xdr:col>15</xdr:col>
      <xdr:colOff>50800</xdr:colOff>
      <xdr:row>97</xdr:row>
      <xdr:rowOff>104701</xdr:rowOff>
    </xdr:to>
    <xdr:cxnSp macro="">
      <xdr:nvCxnSpPr>
        <xdr:cNvPr id="244" name="直線コネクタ 243"/>
        <xdr:cNvCxnSpPr/>
      </xdr:nvCxnSpPr>
      <xdr:spPr>
        <a:xfrm flipV="1">
          <a:off x="2019300" y="16720652"/>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80442</xdr:rowOff>
    </xdr:from>
    <xdr:to>
      <xdr:col>15</xdr:col>
      <xdr:colOff>101600</xdr:colOff>
      <xdr:row>98</xdr:row>
      <xdr:rowOff>10592</xdr:rowOff>
    </xdr:to>
    <xdr:sp macro="" textlink="">
      <xdr:nvSpPr>
        <xdr:cNvPr id="245" name="フローチャート: 判断 244"/>
        <xdr:cNvSpPr/>
      </xdr:nvSpPr>
      <xdr:spPr>
        <a:xfrm>
          <a:off x="2857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1719</xdr:rowOff>
    </xdr:from>
    <xdr:ext cx="534377" cy="259045"/>
    <xdr:sp macro="" textlink="">
      <xdr:nvSpPr>
        <xdr:cNvPr id="246" name="テキスト ボックス 245"/>
        <xdr:cNvSpPr txBox="1"/>
      </xdr:nvSpPr>
      <xdr:spPr>
        <a:xfrm>
          <a:off x="2641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100929</xdr:rowOff>
    </xdr:from>
    <xdr:to>
      <xdr:col>10</xdr:col>
      <xdr:colOff>114300</xdr:colOff>
      <xdr:row>97</xdr:row>
      <xdr:rowOff>104701</xdr:rowOff>
    </xdr:to>
    <xdr:cxnSp macro="">
      <xdr:nvCxnSpPr>
        <xdr:cNvPr id="247" name="直線コネクタ 246"/>
        <xdr:cNvCxnSpPr/>
      </xdr:nvCxnSpPr>
      <xdr:spPr>
        <a:xfrm>
          <a:off x="1130300" y="1673157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58245</xdr:rowOff>
    </xdr:from>
    <xdr:to>
      <xdr:col>10</xdr:col>
      <xdr:colOff>165100</xdr:colOff>
      <xdr:row>97</xdr:row>
      <xdr:rowOff>159845</xdr:rowOff>
    </xdr:to>
    <xdr:sp macro="" textlink="">
      <xdr:nvSpPr>
        <xdr:cNvPr id="248" name="フローチャート: 判断 247"/>
        <xdr:cNvSpPr/>
      </xdr:nvSpPr>
      <xdr:spPr>
        <a:xfrm>
          <a:off x="1968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150972</xdr:rowOff>
    </xdr:from>
    <xdr:ext cx="534377" cy="259045"/>
    <xdr:sp macro="" textlink="">
      <xdr:nvSpPr>
        <xdr:cNvPr id="249" name="テキスト ボックス 248"/>
        <xdr:cNvSpPr txBox="1"/>
      </xdr:nvSpPr>
      <xdr:spPr>
        <a:xfrm>
          <a:off x="1752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77950</xdr:rowOff>
    </xdr:from>
    <xdr:to>
      <xdr:col>6</xdr:col>
      <xdr:colOff>38100</xdr:colOff>
      <xdr:row>98</xdr:row>
      <xdr:rowOff>8100</xdr:rowOff>
    </xdr:to>
    <xdr:sp macro="" textlink="">
      <xdr:nvSpPr>
        <xdr:cNvPr id="250" name="フローチャート: 判断 249"/>
        <xdr:cNvSpPr/>
      </xdr:nvSpPr>
      <xdr:spPr>
        <a:xfrm>
          <a:off x="1079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170677</xdr:rowOff>
    </xdr:from>
    <xdr:ext cx="534377" cy="259045"/>
    <xdr:sp macro="" textlink="">
      <xdr:nvSpPr>
        <xdr:cNvPr id="251" name="テキスト ボックス 250"/>
        <xdr:cNvSpPr txBox="1"/>
      </xdr:nvSpPr>
      <xdr:spPr>
        <a:xfrm>
          <a:off x="863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31956</xdr:rowOff>
    </xdr:from>
    <xdr:to>
      <xdr:col>24</xdr:col>
      <xdr:colOff>114300</xdr:colOff>
      <xdr:row>97</xdr:row>
      <xdr:rowOff>133556</xdr:rowOff>
    </xdr:to>
    <xdr:sp macro="" textlink="">
      <xdr:nvSpPr>
        <xdr:cNvPr id="257" name="楕円 256"/>
        <xdr:cNvSpPr/>
      </xdr:nvSpPr>
      <xdr:spPr>
        <a:xfrm>
          <a:off x="4584700" y="166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54833</xdr:rowOff>
    </xdr:from>
    <xdr:ext cx="534377" cy="259045"/>
    <xdr:sp macro="" textlink="">
      <xdr:nvSpPr>
        <xdr:cNvPr id="258" name="衛生費該当値テキスト"/>
        <xdr:cNvSpPr txBox="1"/>
      </xdr:nvSpPr>
      <xdr:spPr>
        <a:xfrm>
          <a:off x="4686300" y="1651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52552</xdr:rowOff>
    </xdr:from>
    <xdr:to>
      <xdr:col>20</xdr:col>
      <xdr:colOff>38100</xdr:colOff>
      <xdr:row>97</xdr:row>
      <xdr:rowOff>154152</xdr:rowOff>
    </xdr:to>
    <xdr:sp macro="" textlink="">
      <xdr:nvSpPr>
        <xdr:cNvPr id="259" name="楕円 258"/>
        <xdr:cNvSpPr/>
      </xdr:nvSpPr>
      <xdr:spPr>
        <a:xfrm>
          <a:off x="3746500" y="166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170679</xdr:rowOff>
    </xdr:from>
    <xdr:ext cx="534377" cy="259045"/>
    <xdr:sp macro="" textlink="">
      <xdr:nvSpPr>
        <xdr:cNvPr id="260" name="テキスト ボックス 259"/>
        <xdr:cNvSpPr txBox="1"/>
      </xdr:nvSpPr>
      <xdr:spPr>
        <a:xfrm>
          <a:off x="3530111" y="164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39202</xdr:rowOff>
    </xdr:from>
    <xdr:to>
      <xdr:col>15</xdr:col>
      <xdr:colOff>101600</xdr:colOff>
      <xdr:row>97</xdr:row>
      <xdr:rowOff>140802</xdr:rowOff>
    </xdr:to>
    <xdr:sp macro="" textlink="">
      <xdr:nvSpPr>
        <xdr:cNvPr id="261" name="楕円 260"/>
        <xdr:cNvSpPr/>
      </xdr:nvSpPr>
      <xdr:spPr>
        <a:xfrm>
          <a:off x="2857500" y="166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157329</xdr:rowOff>
    </xdr:from>
    <xdr:ext cx="534377" cy="259045"/>
    <xdr:sp macro="" textlink="">
      <xdr:nvSpPr>
        <xdr:cNvPr id="262" name="テキスト ボックス 261"/>
        <xdr:cNvSpPr txBox="1"/>
      </xdr:nvSpPr>
      <xdr:spPr>
        <a:xfrm>
          <a:off x="2641111" y="164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53901</xdr:rowOff>
    </xdr:from>
    <xdr:to>
      <xdr:col>10</xdr:col>
      <xdr:colOff>165100</xdr:colOff>
      <xdr:row>97</xdr:row>
      <xdr:rowOff>155501</xdr:rowOff>
    </xdr:to>
    <xdr:sp macro="" textlink="">
      <xdr:nvSpPr>
        <xdr:cNvPr id="263" name="楕円 262"/>
        <xdr:cNvSpPr/>
      </xdr:nvSpPr>
      <xdr:spPr>
        <a:xfrm>
          <a:off x="1968500" y="16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578</xdr:rowOff>
    </xdr:from>
    <xdr:ext cx="534377" cy="259045"/>
    <xdr:sp macro="" textlink="">
      <xdr:nvSpPr>
        <xdr:cNvPr id="264" name="テキスト ボックス 263"/>
        <xdr:cNvSpPr txBox="1"/>
      </xdr:nvSpPr>
      <xdr:spPr>
        <a:xfrm>
          <a:off x="1752111" y="164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50129</xdr:rowOff>
    </xdr:from>
    <xdr:to>
      <xdr:col>6</xdr:col>
      <xdr:colOff>38100</xdr:colOff>
      <xdr:row>97</xdr:row>
      <xdr:rowOff>151729</xdr:rowOff>
    </xdr:to>
    <xdr:sp macro="" textlink="">
      <xdr:nvSpPr>
        <xdr:cNvPr id="265" name="楕円 264"/>
        <xdr:cNvSpPr/>
      </xdr:nvSpPr>
      <xdr:spPr>
        <a:xfrm>
          <a:off x="1079500" y="166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168256</xdr:rowOff>
    </xdr:from>
    <xdr:ext cx="534377" cy="259045"/>
    <xdr:sp macro="" textlink="">
      <xdr:nvSpPr>
        <xdr:cNvPr id="266" name="テキスト ボックス 265"/>
        <xdr:cNvSpPr txBox="1"/>
      </xdr:nvSpPr>
      <xdr:spPr>
        <a:xfrm>
          <a:off x="863111" y="164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66091</xdr:rowOff>
    </xdr:from>
    <xdr:to>
      <xdr:col>54</xdr:col>
      <xdr:colOff>189865</xdr:colOff>
      <xdr:row>38</xdr:row>
      <xdr:rowOff>78892</xdr:rowOff>
    </xdr:to>
    <xdr:cxnSp macro="">
      <xdr:nvCxnSpPr>
        <xdr:cNvPr id="288" name="直線コネクタ 287"/>
        <xdr:cNvCxnSpPr/>
      </xdr:nvCxnSpPr>
      <xdr:spPr>
        <a:xfrm flipV="1">
          <a:off x="10475595" y="5209591"/>
          <a:ext cx="1270" cy="138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9"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90" name="直線コネクタ 289"/>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12768</xdr:rowOff>
    </xdr:from>
    <xdr:ext cx="469744" cy="259045"/>
    <xdr:sp macro="" textlink="">
      <xdr:nvSpPr>
        <xdr:cNvPr id="291" name="労働費最大値テキスト"/>
        <xdr:cNvSpPr txBox="1"/>
      </xdr:nvSpPr>
      <xdr:spPr>
        <a:xfrm>
          <a:off x="10528300" y="4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66091</xdr:rowOff>
    </xdr:from>
    <xdr:to>
      <xdr:col>55</xdr:col>
      <xdr:colOff>88900</xdr:colOff>
      <xdr:row>30</xdr:row>
      <xdr:rowOff>66091</xdr:rowOff>
    </xdr:to>
    <xdr:cxnSp macro="">
      <xdr:nvCxnSpPr>
        <xdr:cNvPr id="292" name="直線コネクタ 291"/>
        <xdr:cNvCxnSpPr/>
      </xdr:nvCxnSpPr>
      <xdr:spPr>
        <a:xfrm>
          <a:off x="10388600" y="520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117297</xdr:rowOff>
    </xdr:from>
    <xdr:to>
      <xdr:col>55</xdr:col>
      <xdr:colOff>0</xdr:colOff>
      <xdr:row>36</xdr:row>
      <xdr:rowOff>135128</xdr:rowOff>
    </xdr:to>
    <xdr:cxnSp macro="">
      <xdr:nvCxnSpPr>
        <xdr:cNvPr id="293" name="直線コネクタ 292"/>
        <xdr:cNvCxnSpPr/>
      </xdr:nvCxnSpPr>
      <xdr:spPr>
        <a:xfrm flipV="1">
          <a:off x="9639300" y="6289497"/>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66870</xdr:rowOff>
    </xdr:from>
    <xdr:ext cx="378565" cy="259045"/>
    <xdr:sp macro="" textlink="">
      <xdr:nvSpPr>
        <xdr:cNvPr id="294" name="労働費平均値テキスト"/>
        <xdr:cNvSpPr txBox="1"/>
      </xdr:nvSpPr>
      <xdr:spPr>
        <a:xfrm>
          <a:off x="10528300" y="6239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295" name="フローチャート: 判断 294"/>
        <xdr:cNvSpPr/>
      </xdr:nvSpPr>
      <xdr:spPr>
        <a:xfrm>
          <a:off x="104267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123698</xdr:rowOff>
    </xdr:from>
    <xdr:to>
      <xdr:col>50</xdr:col>
      <xdr:colOff>114300</xdr:colOff>
      <xdr:row>36</xdr:row>
      <xdr:rowOff>135128</xdr:rowOff>
    </xdr:to>
    <xdr:cxnSp macro="">
      <xdr:nvCxnSpPr>
        <xdr:cNvPr id="296" name="直線コネクタ 295"/>
        <xdr:cNvCxnSpPr/>
      </xdr:nvCxnSpPr>
      <xdr:spPr>
        <a:xfrm>
          <a:off x="8750300" y="629589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60554</xdr:rowOff>
    </xdr:from>
    <xdr:to>
      <xdr:col>50</xdr:col>
      <xdr:colOff>165100</xdr:colOff>
      <xdr:row>36</xdr:row>
      <xdr:rowOff>162154</xdr:rowOff>
    </xdr:to>
    <xdr:sp macro="" textlink="">
      <xdr:nvSpPr>
        <xdr:cNvPr id="297" name="フローチャート: 判断 296"/>
        <xdr:cNvSpPr/>
      </xdr:nvSpPr>
      <xdr:spPr>
        <a:xfrm>
          <a:off x="9588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7231</xdr:rowOff>
    </xdr:from>
    <xdr:ext cx="378565" cy="259045"/>
    <xdr:sp macro="" textlink="">
      <xdr:nvSpPr>
        <xdr:cNvPr id="298" name="テキスト ボックス 297"/>
        <xdr:cNvSpPr txBox="1"/>
      </xdr:nvSpPr>
      <xdr:spPr>
        <a:xfrm>
          <a:off x="9450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123698</xdr:rowOff>
    </xdr:from>
    <xdr:to>
      <xdr:col>45</xdr:col>
      <xdr:colOff>177800</xdr:colOff>
      <xdr:row>37</xdr:row>
      <xdr:rowOff>9398</xdr:rowOff>
    </xdr:to>
    <xdr:cxnSp macro="">
      <xdr:nvCxnSpPr>
        <xdr:cNvPr id="299" name="直線コネクタ 298"/>
        <xdr:cNvCxnSpPr/>
      </xdr:nvCxnSpPr>
      <xdr:spPr>
        <a:xfrm flipV="1">
          <a:off x="7861300" y="62958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92558</xdr:rowOff>
    </xdr:from>
    <xdr:to>
      <xdr:col>46</xdr:col>
      <xdr:colOff>38100</xdr:colOff>
      <xdr:row>37</xdr:row>
      <xdr:rowOff>22708</xdr:rowOff>
    </xdr:to>
    <xdr:sp macro="" textlink="">
      <xdr:nvSpPr>
        <xdr:cNvPr id="300" name="フローチャート: 判断 299"/>
        <xdr:cNvSpPr/>
      </xdr:nvSpPr>
      <xdr:spPr>
        <a:xfrm>
          <a:off x="8699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13835</xdr:rowOff>
    </xdr:from>
    <xdr:ext cx="378565" cy="259045"/>
    <xdr:sp macro="" textlink="">
      <xdr:nvSpPr>
        <xdr:cNvPr id="301" name="テキスト ボックス 300"/>
        <xdr:cNvSpPr txBox="1"/>
      </xdr:nvSpPr>
      <xdr:spPr>
        <a:xfrm>
          <a:off x="8561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125984</xdr:rowOff>
    </xdr:from>
    <xdr:to>
      <xdr:col>41</xdr:col>
      <xdr:colOff>50800</xdr:colOff>
      <xdr:row>37</xdr:row>
      <xdr:rowOff>9398</xdr:rowOff>
    </xdr:to>
    <xdr:cxnSp macro="">
      <xdr:nvCxnSpPr>
        <xdr:cNvPr id="302" name="直線コネクタ 301"/>
        <xdr:cNvCxnSpPr/>
      </xdr:nvCxnSpPr>
      <xdr:spPr>
        <a:xfrm>
          <a:off x="6972300" y="62981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61011</xdr:rowOff>
    </xdr:from>
    <xdr:to>
      <xdr:col>41</xdr:col>
      <xdr:colOff>101600</xdr:colOff>
      <xdr:row>36</xdr:row>
      <xdr:rowOff>162611</xdr:rowOff>
    </xdr:to>
    <xdr:sp macro="" textlink="">
      <xdr:nvSpPr>
        <xdr:cNvPr id="303" name="フローチャート: 判断 302"/>
        <xdr:cNvSpPr/>
      </xdr:nvSpPr>
      <xdr:spPr>
        <a:xfrm>
          <a:off x="7810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7688</xdr:rowOff>
    </xdr:from>
    <xdr:ext cx="378565" cy="259045"/>
    <xdr:sp macro="" textlink="">
      <xdr:nvSpPr>
        <xdr:cNvPr id="304" name="テキスト ボックス 303"/>
        <xdr:cNvSpPr txBox="1"/>
      </xdr:nvSpPr>
      <xdr:spPr>
        <a:xfrm>
          <a:off x="7672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26721</xdr:rowOff>
    </xdr:from>
    <xdr:to>
      <xdr:col>36</xdr:col>
      <xdr:colOff>165100</xdr:colOff>
      <xdr:row>36</xdr:row>
      <xdr:rowOff>128321</xdr:rowOff>
    </xdr:to>
    <xdr:sp macro="" textlink="">
      <xdr:nvSpPr>
        <xdr:cNvPr id="305" name="フローチャート: 判断 304"/>
        <xdr:cNvSpPr/>
      </xdr:nvSpPr>
      <xdr:spPr>
        <a:xfrm>
          <a:off x="6921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144848</xdr:rowOff>
    </xdr:from>
    <xdr:ext cx="378565" cy="259045"/>
    <xdr:sp macro="" textlink="">
      <xdr:nvSpPr>
        <xdr:cNvPr id="306" name="テキスト ボックス 305"/>
        <xdr:cNvSpPr txBox="1"/>
      </xdr:nvSpPr>
      <xdr:spPr>
        <a:xfrm>
          <a:off x="6783017" y="5974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66497</xdr:rowOff>
    </xdr:from>
    <xdr:to>
      <xdr:col>55</xdr:col>
      <xdr:colOff>50800</xdr:colOff>
      <xdr:row>36</xdr:row>
      <xdr:rowOff>168097</xdr:rowOff>
    </xdr:to>
    <xdr:sp macro="" textlink="">
      <xdr:nvSpPr>
        <xdr:cNvPr id="312" name="楕円 311"/>
        <xdr:cNvSpPr/>
      </xdr:nvSpPr>
      <xdr:spPr>
        <a:xfrm>
          <a:off x="104267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89374</xdr:rowOff>
    </xdr:from>
    <xdr:ext cx="378565" cy="259045"/>
    <xdr:sp macro="" textlink="">
      <xdr:nvSpPr>
        <xdr:cNvPr id="313" name="労働費該当値テキスト"/>
        <xdr:cNvSpPr txBox="1"/>
      </xdr:nvSpPr>
      <xdr:spPr>
        <a:xfrm>
          <a:off x="10528300" y="6090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84328</xdr:rowOff>
    </xdr:from>
    <xdr:to>
      <xdr:col>50</xdr:col>
      <xdr:colOff>165100</xdr:colOff>
      <xdr:row>37</xdr:row>
      <xdr:rowOff>14478</xdr:rowOff>
    </xdr:to>
    <xdr:sp macro="" textlink="">
      <xdr:nvSpPr>
        <xdr:cNvPr id="314" name="楕円 313"/>
        <xdr:cNvSpPr/>
      </xdr:nvSpPr>
      <xdr:spPr>
        <a:xfrm>
          <a:off x="9588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5605</xdr:rowOff>
    </xdr:from>
    <xdr:ext cx="378565" cy="259045"/>
    <xdr:sp macro="" textlink="">
      <xdr:nvSpPr>
        <xdr:cNvPr id="315" name="テキスト ボックス 314"/>
        <xdr:cNvSpPr txBox="1"/>
      </xdr:nvSpPr>
      <xdr:spPr>
        <a:xfrm>
          <a:off x="9450017" y="63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72898</xdr:rowOff>
    </xdr:from>
    <xdr:to>
      <xdr:col>46</xdr:col>
      <xdr:colOff>38100</xdr:colOff>
      <xdr:row>37</xdr:row>
      <xdr:rowOff>3048</xdr:rowOff>
    </xdr:to>
    <xdr:sp macro="" textlink="">
      <xdr:nvSpPr>
        <xdr:cNvPr id="316" name="楕円 315"/>
        <xdr:cNvSpPr/>
      </xdr:nvSpPr>
      <xdr:spPr>
        <a:xfrm>
          <a:off x="8699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19575</xdr:rowOff>
    </xdr:from>
    <xdr:ext cx="378565" cy="259045"/>
    <xdr:sp macro="" textlink="">
      <xdr:nvSpPr>
        <xdr:cNvPr id="317" name="テキスト ボックス 316"/>
        <xdr:cNvSpPr txBox="1"/>
      </xdr:nvSpPr>
      <xdr:spPr>
        <a:xfrm>
          <a:off x="8561017" y="6020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130048</xdr:rowOff>
    </xdr:from>
    <xdr:to>
      <xdr:col>41</xdr:col>
      <xdr:colOff>101600</xdr:colOff>
      <xdr:row>37</xdr:row>
      <xdr:rowOff>60198</xdr:rowOff>
    </xdr:to>
    <xdr:sp macro="" textlink="">
      <xdr:nvSpPr>
        <xdr:cNvPr id="318" name="楕円 317"/>
        <xdr:cNvSpPr/>
      </xdr:nvSpPr>
      <xdr:spPr>
        <a:xfrm>
          <a:off x="7810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51325</xdr:rowOff>
    </xdr:from>
    <xdr:ext cx="378565" cy="259045"/>
    <xdr:sp macro="" textlink="">
      <xdr:nvSpPr>
        <xdr:cNvPr id="319" name="テキスト ボックス 318"/>
        <xdr:cNvSpPr txBox="1"/>
      </xdr:nvSpPr>
      <xdr:spPr>
        <a:xfrm>
          <a:off x="7672017" y="639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75184</xdr:rowOff>
    </xdr:from>
    <xdr:to>
      <xdr:col>36</xdr:col>
      <xdr:colOff>165100</xdr:colOff>
      <xdr:row>37</xdr:row>
      <xdr:rowOff>5334</xdr:rowOff>
    </xdr:to>
    <xdr:sp macro="" textlink="">
      <xdr:nvSpPr>
        <xdr:cNvPr id="320" name="楕円 319"/>
        <xdr:cNvSpPr/>
      </xdr:nvSpPr>
      <xdr:spPr>
        <a:xfrm>
          <a:off x="6921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167911</xdr:rowOff>
    </xdr:from>
    <xdr:ext cx="378565" cy="259045"/>
    <xdr:sp macro="" textlink="">
      <xdr:nvSpPr>
        <xdr:cNvPr id="321" name="テキスト ボックス 320"/>
        <xdr:cNvSpPr txBox="1"/>
      </xdr:nvSpPr>
      <xdr:spPr>
        <a:xfrm>
          <a:off x="6783017" y="63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5" name="テキスト ボックス 334"/>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52</xdr:row>
      <xdr:rowOff>111777</xdr:rowOff>
    </xdr:from>
    <xdr:ext cx="377026" cy="259045"/>
    <xdr:sp macro="" textlink="">
      <xdr:nvSpPr>
        <xdr:cNvPr id="337" name="テキスト ボックス 336"/>
        <xdr:cNvSpPr txBox="1"/>
      </xdr:nvSpPr>
      <xdr:spPr>
        <a:xfrm>
          <a:off x="6226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49</xdr:row>
      <xdr:rowOff>168927</xdr:rowOff>
    </xdr:from>
    <xdr:ext cx="377026" cy="259045"/>
    <xdr:sp macro="" textlink="">
      <xdr:nvSpPr>
        <xdr:cNvPr id="339" name="テキスト ボックス 338"/>
        <xdr:cNvSpPr txBox="1"/>
      </xdr:nvSpPr>
      <xdr:spPr>
        <a:xfrm>
          <a:off x="6226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47</xdr:row>
      <xdr:rowOff>54627</xdr:rowOff>
    </xdr:from>
    <xdr:ext cx="377026" cy="259045"/>
    <xdr:sp macro="" textlink="">
      <xdr:nvSpPr>
        <xdr:cNvPr id="341" name="テキスト ボックス 340"/>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135128</xdr:rowOff>
    </xdr:from>
    <xdr:to>
      <xdr:col>54</xdr:col>
      <xdr:colOff>189865</xdr:colOff>
      <xdr:row>58</xdr:row>
      <xdr:rowOff>139700</xdr:rowOff>
    </xdr:to>
    <xdr:cxnSp macro="">
      <xdr:nvCxnSpPr>
        <xdr:cNvPr id="343" name="直線コネクタ 342"/>
        <xdr:cNvCxnSpPr/>
      </xdr:nvCxnSpPr>
      <xdr:spPr>
        <a:xfrm flipV="1">
          <a:off x="10475595" y="8707628"/>
          <a:ext cx="127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4"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5" name="直線コネクタ 344"/>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81805</xdr:rowOff>
    </xdr:from>
    <xdr:ext cx="378565" cy="259045"/>
    <xdr:sp macro="" textlink="">
      <xdr:nvSpPr>
        <xdr:cNvPr id="346" name="農林水産業費最大値テキスト"/>
        <xdr:cNvSpPr txBox="1"/>
      </xdr:nvSpPr>
      <xdr:spPr>
        <a:xfrm>
          <a:off x="10528300" y="8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135128</xdr:rowOff>
    </xdr:from>
    <xdr:to>
      <xdr:col>55</xdr:col>
      <xdr:colOff>88900</xdr:colOff>
      <xdr:row>50</xdr:row>
      <xdr:rowOff>135128</xdr:rowOff>
    </xdr:to>
    <xdr:cxnSp macro="">
      <xdr:nvCxnSpPr>
        <xdr:cNvPr id="347" name="直線コネクタ 346"/>
        <xdr:cNvCxnSpPr/>
      </xdr:nvCxnSpPr>
      <xdr:spPr>
        <a:xfrm>
          <a:off x="10388600" y="870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82550</xdr:rowOff>
    </xdr:from>
    <xdr:to>
      <xdr:col>55</xdr:col>
      <xdr:colOff>0</xdr:colOff>
      <xdr:row>58</xdr:row>
      <xdr:rowOff>84836</xdr:rowOff>
    </xdr:to>
    <xdr:cxnSp macro="">
      <xdr:nvCxnSpPr>
        <xdr:cNvPr id="348" name="直線コネクタ 347"/>
        <xdr:cNvCxnSpPr/>
      </xdr:nvCxnSpPr>
      <xdr:spPr>
        <a:xfrm flipV="1">
          <a:off x="9639300" y="100266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114063</xdr:rowOff>
    </xdr:from>
    <xdr:ext cx="378565" cy="259045"/>
    <xdr:sp macro="" textlink="">
      <xdr:nvSpPr>
        <xdr:cNvPr id="349" name="農林水産業費平均値テキスト"/>
        <xdr:cNvSpPr txBox="1"/>
      </xdr:nvSpPr>
      <xdr:spPr>
        <a:xfrm>
          <a:off x="10528300" y="95438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91186</xdr:rowOff>
    </xdr:from>
    <xdr:to>
      <xdr:col>55</xdr:col>
      <xdr:colOff>50800</xdr:colOff>
      <xdr:row>57</xdr:row>
      <xdr:rowOff>21336</xdr:rowOff>
    </xdr:to>
    <xdr:sp macro="" textlink="">
      <xdr:nvSpPr>
        <xdr:cNvPr id="350" name="フローチャート: 判断 349"/>
        <xdr:cNvSpPr/>
      </xdr:nvSpPr>
      <xdr:spPr>
        <a:xfrm>
          <a:off x="10426700" y="969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82550</xdr:rowOff>
    </xdr:from>
    <xdr:to>
      <xdr:col>50</xdr:col>
      <xdr:colOff>114300</xdr:colOff>
      <xdr:row>58</xdr:row>
      <xdr:rowOff>84836</xdr:rowOff>
    </xdr:to>
    <xdr:cxnSp macro="">
      <xdr:nvCxnSpPr>
        <xdr:cNvPr id="351" name="直線コネクタ 350"/>
        <xdr:cNvCxnSpPr/>
      </xdr:nvCxnSpPr>
      <xdr:spPr>
        <a:xfrm>
          <a:off x="8750300" y="100266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155194</xdr:rowOff>
    </xdr:from>
    <xdr:to>
      <xdr:col>50</xdr:col>
      <xdr:colOff>165100</xdr:colOff>
      <xdr:row>57</xdr:row>
      <xdr:rowOff>85344</xdr:rowOff>
    </xdr:to>
    <xdr:sp macro="" textlink="">
      <xdr:nvSpPr>
        <xdr:cNvPr id="352" name="フローチャート: 判断 351"/>
        <xdr:cNvSpPr/>
      </xdr:nvSpPr>
      <xdr:spPr>
        <a:xfrm>
          <a:off x="9588500" y="97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101871</xdr:rowOff>
    </xdr:from>
    <xdr:ext cx="378565" cy="259045"/>
    <xdr:sp macro="" textlink="">
      <xdr:nvSpPr>
        <xdr:cNvPr id="353" name="テキスト ボックス 352"/>
        <xdr:cNvSpPr txBox="1"/>
      </xdr:nvSpPr>
      <xdr:spPr>
        <a:xfrm>
          <a:off x="9450017" y="953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82550</xdr:rowOff>
    </xdr:from>
    <xdr:to>
      <xdr:col>45</xdr:col>
      <xdr:colOff>177800</xdr:colOff>
      <xdr:row>58</xdr:row>
      <xdr:rowOff>91694</xdr:rowOff>
    </xdr:to>
    <xdr:cxnSp macro="">
      <xdr:nvCxnSpPr>
        <xdr:cNvPr id="354" name="直線コネクタ 353"/>
        <xdr:cNvCxnSpPr/>
      </xdr:nvCxnSpPr>
      <xdr:spPr>
        <a:xfrm flipV="1">
          <a:off x="7861300" y="100266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162052</xdr:rowOff>
    </xdr:from>
    <xdr:to>
      <xdr:col>46</xdr:col>
      <xdr:colOff>38100</xdr:colOff>
      <xdr:row>57</xdr:row>
      <xdr:rowOff>92202</xdr:rowOff>
    </xdr:to>
    <xdr:sp macro="" textlink="">
      <xdr:nvSpPr>
        <xdr:cNvPr id="355" name="フローチャート: 判断 354"/>
        <xdr:cNvSpPr/>
      </xdr:nvSpPr>
      <xdr:spPr>
        <a:xfrm>
          <a:off x="8699500" y="97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108729</xdr:rowOff>
    </xdr:from>
    <xdr:ext cx="378565" cy="259045"/>
    <xdr:sp macro="" textlink="">
      <xdr:nvSpPr>
        <xdr:cNvPr id="356" name="テキスト ボックス 355"/>
        <xdr:cNvSpPr txBox="1"/>
      </xdr:nvSpPr>
      <xdr:spPr>
        <a:xfrm>
          <a:off x="8561017" y="953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77978</xdr:rowOff>
    </xdr:from>
    <xdr:to>
      <xdr:col>41</xdr:col>
      <xdr:colOff>50800</xdr:colOff>
      <xdr:row>58</xdr:row>
      <xdr:rowOff>91694</xdr:rowOff>
    </xdr:to>
    <xdr:cxnSp macro="">
      <xdr:nvCxnSpPr>
        <xdr:cNvPr id="357" name="直線コネクタ 356"/>
        <xdr:cNvCxnSpPr/>
      </xdr:nvCxnSpPr>
      <xdr:spPr>
        <a:xfrm>
          <a:off x="6972300" y="100220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148336</xdr:rowOff>
    </xdr:from>
    <xdr:to>
      <xdr:col>41</xdr:col>
      <xdr:colOff>101600</xdr:colOff>
      <xdr:row>57</xdr:row>
      <xdr:rowOff>78486</xdr:rowOff>
    </xdr:to>
    <xdr:sp macro="" textlink="">
      <xdr:nvSpPr>
        <xdr:cNvPr id="358" name="フローチャート: 判断 357"/>
        <xdr:cNvSpPr/>
      </xdr:nvSpPr>
      <xdr:spPr>
        <a:xfrm>
          <a:off x="7810500" y="974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55</xdr:row>
      <xdr:rowOff>95013</xdr:rowOff>
    </xdr:from>
    <xdr:ext cx="378565" cy="259045"/>
    <xdr:sp macro="" textlink="">
      <xdr:nvSpPr>
        <xdr:cNvPr id="359" name="テキスト ボックス 358"/>
        <xdr:cNvSpPr txBox="1"/>
      </xdr:nvSpPr>
      <xdr:spPr>
        <a:xfrm>
          <a:off x="7672017" y="9524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xdr:rowOff>
    </xdr:from>
    <xdr:to>
      <xdr:col>36</xdr:col>
      <xdr:colOff>165100</xdr:colOff>
      <xdr:row>57</xdr:row>
      <xdr:rowOff>115062</xdr:rowOff>
    </xdr:to>
    <xdr:sp macro="" textlink="">
      <xdr:nvSpPr>
        <xdr:cNvPr id="360" name="フローチャート: 判断 359"/>
        <xdr:cNvSpPr/>
      </xdr:nvSpPr>
      <xdr:spPr>
        <a:xfrm>
          <a:off x="6921500" y="978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131589</xdr:rowOff>
    </xdr:from>
    <xdr:ext cx="378565" cy="259045"/>
    <xdr:sp macro="" textlink="">
      <xdr:nvSpPr>
        <xdr:cNvPr id="361" name="テキスト ボックス 360"/>
        <xdr:cNvSpPr txBox="1"/>
      </xdr:nvSpPr>
      <xdr:spPr>
        <a:xfrm>
          <a:off x="6783017" y="956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31750</xdr:rowOff>
    </xdr:from>
    <xdr:to>
      <xdr:col>55</xdr:col>
      <xdr:colOff>50800</xdr:colOff>
      <xdr:row>58</xdr:row>
      <xdr:rowOff>133350</xdr:rowOff>
    </xdr:to>
    <xdr:sp macro="" textlink="">
      <xdr:nvSpPr>
        <xdr:cNvPr id="367" name="楕円 366"/>
        <xdr:cNvSpPr/>
      </xdr:nvSpPr>
      <xdr:spPr>
        <a:xfrm>
          <a:off x="104267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118127</xdr:rowOff>
    </xdr:from>
    <xdr:ext cx="313932" cy="259045"/>
    <xdr:sp macro="" textlink="">
      <xdr:nvSpPr>
        <xdr:cNvPr id="368" name="農林水産業費該当値テキスト"/>
        <xdr:cNvSpPr txBox="1"/>
      </xdr:nvSpPr>
      <xdr:spPr>
        <a:xfrm>
          <a:off x="10528300" y="9890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34036</xdr:rowOff>
    </xdr:from>
    <xdr:to>
      <xdr:col>50</xdr:col>
      <xdr:colOff>165100</xdr:colOff>
      <xdr:row>58</xdr:row>
      <xdr:rowOff>135636</xdr:rowOff>
    </xdr:to>
    <xdr:sp macro="" textlink="">
      <xdr:nvSpPr>
        <xdr:cNvPr id="369" name="楕円 368"/>
        <xdr:cNvSpPr/>
      </xdr:nvSpPr>
      <xdr:spPr>
        <a:xfrm>
          <a:off x="9588500" y="99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126763</xdr:rowOff>
    </xdr:from>
    <xdr:ext cx="313932" cy="259045"/>
    <xdr:sp macro="" textlink="">
      <xdr:nvSpPr>
        <xdr:cNvPr id="370" name="テキスト ボックス 369"/>
        <xdr:cNvSpPr txBox="1"/>
      </xdr:nvSpPr>
      <xdr:spPr>
        <a:xfrm>
          <a:off x="9482333" y="10070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31750</xdr:rowOff>
    </xdr:from>
    <xdr:to>
      <xdr:col>46</xdr:col>
      <xdr:colOff>38100</xdr:colOff>
      <xdr:row>58</xdr:row>
      <xdr:rowOff>133350</xdr:rowOff>
    </xdr:to>
    <xdr:sp macro="" textlink="">
      <xdr:nvSpPr>
        <xdr:cNvPr id="371" name="楕円 370"/>
        <xdr:cNvSpPr/>
      </xdr:nvSpPr>
      <xdr:spPr>
        <a:xfrm>
          <a:off x="8699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58</xdr:row>
      <xdr:rowOff>124477</xdr:rowOff>
    </xdr:from>
    <xdr:ext cx="313932" cy="259045"/>
    <xdr:sp macro="" textlink="">
      <xdr:nvSpPr>
        <xdr:cNvPr id="372" name="テキスト ボックス 371"/>
        <xdr:cNvSpPr txBox="1"/>
      </xdr:nvSpPr>
      <xdr:spPr>
        <a:xfrm>
          <a:off x="8593333" y="10068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40894</xdr:rowOff>
    </xdr:from>
    <xdr:to>
      <xdr:col>41</xdr:col>
      <xdr:colOff>101600</xdr:colOff>
      <xdr:row>58</xdr:row>
      <xdr:rowOff>142494</xdr:rowOff>
    </xdr:to>
    <xdr:sp macro="" textlink="">
      <xdr:nvSpPr>
        <xdr:cNvPr id="373" name="楕円 372"/>
        <xdr:cNvSpPr/>
      </xdr:nvSpPr>
      <xdr:spPr>
        <a:xfrm>
          <a:off x="78105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133621</xdr:rowOff>
    </xdr:from>
    <xdr:ext cx="313932" cy="259045"/>
    <xdr:sp macro="" textlink="">
      <xdr:nvSpPr>
        <xdr:cNvPr id="374" name="テキスト ボックス 373"/>
        <xdr:cNvSpPr txBox="1"/>
      </xdr:nvSpPr>
      <xdr:spPr>
        <a:xfrm>
          <a:off x="7704333" y="10077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27178</xdr:rowOff>
    </xdr:from>
    <xdr:to>
      <xdr:col>36</xdr:col>
      <xdr:colOff>165100</xdr:colOff>
      <xdr:row>58</xdr:row>
      <xdr:rowOff>128778</xdr:rowOff>
    </xdr:to>
    <xdr:sp macro="" textlink="">
      <xdr:nvSpPr>
        <xdr:cNvPr id="375" name="楕円 374"/>
        <xdr:cNvSpPr/>
      </xdr:nvSpPr>
      <xdr:spPr>
        <a:xfrm>
          <a:off x="6921500" y="99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119905</xdr:rowOff>
    </xdr:from>
    <xdr:ext cx="313932" cy="259045"/>
    <xdr:sp macro="" textlink="">
      <xdr:nvSpPr>
        <xdr:cNvPr id="376" name="テキスト ボックス 375"/>
        <xdr:cNvSpPr txBox="1"/>
      </xdr:nvSpPr>
      <xdr:spPr>
        <a:xfrm>
          <a:off x="6815333" y="10064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147793</xdr:rowOff>
    </xdr:from>
    <xdr:to>
      <xdr:col>54</xdr:col>
      <xdr:colOff>189865</xdr:colOff>
      <xdr:row>78</xdr:row>
      <xdr:rowOff>63531</xdr:rowOff>
    </xdr:to>
    <xdr:cxnSp macro="">
      <xdr:nvCxnSpPr>
        <xdr:cNvPr id="398" name="直線コネクタ 397"/>
        <xdr:cNvCxnSpPr/>
      </xdr:nvCxnSpPr>
      <xdr:spPr>
        <a:xfrm flipV="1">
          <a:off x="10475595" y="12320743"/>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67358</xdr:rowOff>
    </xdr:from>
    <xdr:ext cx="469744" cy="259045"/>
    <xdr:sp macro="" textlink="">
      <xdr:nvSpPr>
        <xdr:cNvPr id="399" name="商工費最小値テキスト"/>
        <xdr:cNvSpPr txBox="1"/>
      </xdr:nvSpPr>
      <xdr:spPr>
        <a:xfrm>
          <a:off x="10528300" y="134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63531</xdr:rowOff>
    </xdr:from>
    <xdr:to>
      <xdr:col>55</xdr:col>
      <xdr:colOff>88900</xdr:colOff>
      <xdr:row>78</xdr:row>
      <xdr:rowOff>63531</xdr:rowOff>
    </xdr:to>
    <xdr:cxnSp macro="">
      <xdr:nvCxnSpPr>
        <xdr:cNvPr id="400" name="直線コネクタ 399"/>
        <xdr:cNvCxnSpPr/>
      </xdr:nvCxnSpPr>
      <xdr:spPr>
        <a:xfrm>
          <a:off x="10388600" y="134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94470</xdr:rowOff>
    </xdr:from>
    <xdr:ext cx="534377" cy="259045"/>
    <xdr:sp macro="" textlink="">
      <xdr:nvSpPr>
        <xdr:cNvPr id="401" name="商工費最大値テキスト"/>
        <xdr:cNvSpPr txBox="1"/>
      </xdr:nvSpPr>
      <xdr:spPr>
        <a:xfrm>
          <a:off x="10528300" y="120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147793</xdr:rowOff>
    </xdr:from>
    <xdr:to>
      <xdr:col>55</xdr:col>
      <xdr:colOff>88900</xdr:colOff>
      <xdr:row>71</xdr:row>
      <xdr:rowOff>147793</xdr:rowOff>
    </xdr:to>
    <xdr:cxnSp macro="">
      <xdr:nvCxnSpPr>
        <xdr:cNvPr id="402" name="直線コネクタ 401"/>
        <xdr:cNvCxnSpPr/>
      </xdr:nvCxnSpPr>
      <xdr:spPr>
        <a:xfrm>
          <a:off x="10388600" y="1232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25719</xdr:rowOff>
    </xdr:from>
    <xdr:to>
      <xdr:col>55</xdr:col>
      <xdr:colOff>0</xdr:colOff>
      <xdr:row>78</xdr:row>
      <xdr:rowOff>31252</xdr:rowOff>
    </xdr:to>
    <xdr:cxnSp macro="">
      <xdr:nvCxnSpPr>
        <xdr:cNvPr id="403" name="直線コネクタ 402"/>
        <xdr:cNvCxnSpPr/>
      </xdr:nvCxnSpPr>
      <xdr:spPr>
        <a:xfrm flipV="1">
          <a:off x="9639300" y="13398819"/>
          <a:ext cx="8382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82425</xdr:rowOff>
    </xdr:from>
    <xdr:ext cx="469744" cy="259045"/>
    <xdr:sp macro="" textlink="">
      <xdr:nvSpPr>
        <xdr:cNvPr id="404" name="商工費平均値テキスト"/>
        <xdr:cNvSpPr txBox="1"/>
      </xdr:nvSpPr>
      <xdr:spPr>
        <a:xfrm>
          <a:off x="10528300" y="13112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59548</xdr:rowOff>
    </xdr:from>
    <xdr:to>
      <xdr:col>55</xdr:col>
      <xdr:colOff>50800</xdr:colOff>
      <xdr:row>77</xdr:row>
      <xdr:rowOff>161148</xdr:rowOff>
    </xdr:to>
    <xdr:sp macro="" textlink="">
      <xdr:nvSpPr>
        <xdr:cNvPr id="405" name="フローチャート: 判断 404"/>
        <xdr:cNvSpPr/>
      </xdr:nvSpPr>
      <xdr:spPr>
        <a:xfrm>
          <a:off x="104267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6334</xdr:rowOff>
    </xdr:from>
    <xdr:to>
      <xdr:col>50</xdr:col>
      <xdr:colOff>114300</xdr:colOff>
      <xdr:row>78</xdr:row>
      <xdr:rowOff>31252</xdr:rowOff>
    </xdr:to>
    <xdr:cxnSp macro="">
      <xdr:nvCxnSpPr>
        <xdr:cNvPr id="406" name="直線コネクタ 405"/>
        <xdr:cNvCxnSpPr/>
      </xdr:nvCxnSpPr>
      <xdr:spPr>
        <a:xfrm>
          <a:off x="8750300" y="13379434"/>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55479</xdr:rowOff>
    </xdr:from>
    <xdr:to>
      <xdr:col>50</xdr:col>
      <xdr:colOff>165100</xdr:colOff>
      <xdr:row>77</xdr:row>
      <xdr:rowOff>157079</xdr:rowOff>
    </xdr:to>
    <xdr:sp macro="" textlink="">
      <xdr:nvSpPr>
        <xdr:cNvPr id="407" name="フローチャート: 判断 406"/>
        <xdr:cNvSpPr/>
      </xdr:nvSpPr>
      <xdr:spPr>
        <a:xfrm>
          <a:off x="9588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2156</xdr:rowOff>
    </xdr:from>
    <xdr:ext cx="469744" cy="259045"/>
    <xdr:sp macro="" textlink="">
      <xdr:nvSpPr>
        <xdr:cNvPr id="408" name="テキスト ボックス 407"/>
        <xdr:cNvSpPr txBox="1"/>
      </xdr:nvSpPr>
      <xdr:spPr>
        <a:xfrm>
          <a:off x="9404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6334</xdr:rowOff>
    </xdr:from>
    <xdr:to>
      <xdr:col>45</xdr:col>
      <xdr:colOff>177800</xdr:colOff>
      <xdr:row>78</xdr:row>
      <xdr:rowOff>28874</xdr:rowOff>
    </xdr:to>
    <xdr:cxnSp macro="">
      <xdr:nvCxnSpPr>
        <xdr:cNvPr id="409" name="直線コネクタ 408"/>
        <xdr:cNvCxnSpPr/>
      </xdr:nvCxnSpPr>
      <xdr:spPr>
        <a:xfrm flipV="1">
          <a:off x="7861300" y="13379434"/>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36230</xdr:rowOff>
    </xdr:from>
    <xdr:to>
      <xdr:col>46</xdr:col>
      <xdr:colOff>38100</xdr:colOff>
      <xdr:row>77</xdr:row>
      <xdr:rowOff>137830</xdr:rowOff>
    </xdr:to>
    <xdr:sp macro="" textlink="">
      <xdr:nvSpPr>
        <xdr:cNvPr id="410" name="フローチャート: 判断 409"/>
        <xdr:cNvSpPr/>
      </xdr:nvSpPr>
      <xdr:spPr>
        <a:xfrm>
          <a:off x="8699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154357</xdr:rowOff>
    </xdr:from>
    <xdr:ext cx="469744" cy="259045"/>
    <xdr:sp macro="" textlink="">
      <xdr:nvSpPr>
        <xdr:cNvPr id="411" name="テキスト ボックス 410"/>
        <xdr:cNvSpPr txBox="1"/>
      </xdr:nvSpPr>
      <xdr:spPr>
        <a:xfrm>
          <a:off x="8515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20690</xdr:rowOff>
    </xdr:from>
    <xdr:to>
      <xdr:col>41</xdr:col>
      <xdr:colOff>50800</xdr:colOff>
      <xdr:row>78</xdr:row>
      <xdr:rowOff>28874</xdr:rowOff>
    </xdr:to>
    <xdr:cxnSp macro="">
      <xdr:nvCxnSpPr>
        <xdr:cNvPr id="412" name="直線コネクタ 411"/>
        <xdr:cNvCxnSpPr/>
      </xdr:nvCxnSpPr>
      <xdr:spPr>
        <a:xfrm>
          <a:off x="6972300" y="1339379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49764</xdr:rowOff>
    </xdr:from>
    <xdr:to>
      <xdr:col>41</xdr:col>
      <xdr:colOff>101600</xdr:colOff>
      <xdr:row>77</xdr:row>
      <xdr:rowOff>151364</xdr:rowOff>
    </xdr:to>
    <xdr:sp macro="" textlink="">
      <xdr:nvSpPr>
        <xdr:cNvPr id="413" name="フローチャート: 判断 412"/>
        <xdr:cNvSpPr/>
      </xdr:nvSpPr>
      <xdr:spPr>
        <a:xfrm>
          <a:off x="7810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167891</xdr:rowOff>
    </xdr:from>
    <xdr:ext cx="469744" cy="259045"/>
    <xdr:sp macro="" textlink="">
      <xdr:nvSpPr>
        <xdr:cNvPr id="414" name="テキスト ボックス 413"/>
        <xdr:cNvSpPr txBox="1"/>
      </xdr:nvSpPr>
      <xdr:spPr>
        <a:xfrm>
          <a:off x="7626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42357</xdr:rowOff>
    </xdr:from>
    <xdr:to>
      <xdr:col>36</xdr:col>
      <xdr:colOff>165100</xdr:colOff>
      <xdr:row>77</xdr:row>
      <xdr:rowOff>143957</xdr:rowOff>
    </xdr:to>
    <xdr:sp macro="" textlink="">
      <xdr:nvSpPr>
        <xdr:cNvPr id="415" name="フローチャート: 判断 414"/>
        <xdr:cNvSpPr/>
      </xdr:nvSpPr>
      <xdr:spPr>
        <a:xfrm>
          <a:off x="6921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160484</xdr:rowOff>
    </xdr:from>
    <xdr:ext cx="469744" cy="259045"/>
    <xdr:sp macro="" textlink="">
      <xdr:nvSpPr>
        <xdr:cNvPr id="416" name="テキスト ボックス 415"/>
        <xdr:cNvSpPr txBox="1"/>
      </xdr:nvSpPr>
      <xdr:spPr>
        <a:xfrm>
          <a:off x="6737428"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146369</xdr:rowOff>
    </xdr:from>
    <xdr:to>
      <xdr:col>55</xdr:col>
      <xdr:colOff>50800</xdr:colOff>
      <xdr:row>78</xdr:row>
      <xdr:rowOff>76519</xdr:rowOff>
    </xdr:to>
    <xdr:sp macro="" textlink="">
      <xdr:nvSpPr>
        <xdr:cNvPr id="422" name="楕円 421"/>
        <xdr:cNvSpPr/>
      </xdr:nvSpPr>
      <xdr:spPr>
        <a:xfrm>
          <a:off x="10426700" y="133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61296</xdr:rowOff>
    </xdr:from>
    <xdr:ext cx="469744" cy="259045"/>
    <xdr:sp macro="" textlink="">
      <xdr:nvSpPr>
        <xdr:cNvPr id="423" name="商工費該当値テキスト"/>
        <xdr:cNvSpPr txBox="1"/>
      </xdr:nvSpPr>
      <xdr:spPr>
        <a:xfrm>
          <a:off x="10528300" y="132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151902</xdr:rowOff>
    </xdr:from>
    <xdr:to>
      <xdr:col>50</xdr:col>
      <xdr:colOff>165100</xdr:colOff>
      <xdr:row>78</xdr:row>
      <xdr:rowOff>82052</xdr:rowOff>
    </xdr:to>
    <xdr:sp macro="" textlink="">
      <xdr:nvSpPr>
        <xdr:cNvPr id="424" name="楕円 423"/>
        <xdr:cNvSpPr/>
      </xdr:nvSpPr>
      <xdr:spPr>
        <a:xfrm>
          <a:off x="95885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73179</xdr:rowOff>
    </xdr:from>
    <xdr:ext cx="469744" cy="259045"/>
    <xdr:sp macro="" textlink="">
      <xdr:nvSpPr>
        <xdr:cNvPr id="425" name="テキスト ボックス 424"/>
        <xdr:cNvSpPr txBox="1"/>
      </xdr:nvSpPr>
      <xdr:spPr>
        <a:xfrm>
          <a:off x="9404428" y="1344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126984</xdr:rowOff>
    </xdr:from>
    <xdr:to>
      <xdr:col>46</xdr:col>
      <xdr:colOff>38100</xdr:colOff>
      <xdr:row>78</xdr:row>
      <xdr:rowOff>57134</xdr:rowOff>
    </xdr:to>
    <xdr:sp macro="" textlink="">
      <xdr:nvSpPr>
        <xdr:cNvPr id="426" name="楕円 425"/>
        <xdr:cNvSpPr/>
      </xdr:nvSpPr>
      <xdr:spPr>
        <a:xfrm>
          <a:off x="8699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48261</xdr:rowOff>
    </xdr:from>
    <xdr:ext cx="469744" cy="259045"/>
    <xdr:sp macro="" textlink="">
      <xdr:nvSpPr>
        <xdr:cNvPr id="427" name="テキスト ボックス 426"/>
        <xdr:cNvSpPr txBox="1"/>
      </xdr:nvSpPr>
      <xdr:spPr>
        <a:xfrm>
          <a:off x="8515428"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149524</xdr:rowOff>
    </xdr:from>
    <xdr:to>
      <xdr:col>41</xdr:col>
      <xdr:colOff>101600</xdr:colOff>
      <xdr:row>78</xdr:row>
      <xdr:rowOff>79674</xdr:rowOff>
    </xdr:to>
    <xdr:sp macro="" textlink="">
      <xdr:nvSpPr>
        <xdr:cNvPr id="428" name="楕円 427"/>
        <xdr:cNvSpPr/>
      </xdr:nvSpPr>
      <xdr:spPr>
        <a:xfrm>
          <a:off x="7810500" y="133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70801</xdr:rowOff>
    </xdr:from>
    <xdr:ext cx="469744" cy="259045"/>
    <xdr:sp macro="" textlink="">
      <xdr:nvSpPr>
        <xdr:cNvPr id="429" name="テキスト ボックス 428"/>
        <xdr:cNvSpPr txBox="1"/>
      </xdr:nvSpPr>
      <xdr:spPr>
        <a:xfrm>
          <a:off x="7626428" y="134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141340</xdr:rowOff>
    </xdr:from>
    <xdr:to>
      <xdr:col>36</xdr:col>
      <xdr:colOff>165100</xdr:colOff>
      <xdr:row>78</xdr:row>
      <xdr:rowOff>71490</xdr:rowOff>
    </xdr:to>
    <xdr:sp macro="" textlink="">
      <xdr:nvSpPr>
        <xdr:cNvPr id="430" name="楕円 429"/>
        <xdr:cNvSpPr/>
      </xdr:nvSpPr>
      <xdr:spPr>
        <a:xfrm>
          <a:off x="6921500" y="133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62617</xdr:rowOff>
    </xdr:from>
    <xdr:ext cx="469744" cy="259045"/>
    <xdr:sp macro="" textlink="">
      <xdr:nvSpPr>
        <xdr:cNvPr id="431" name="テキスト ボックス 430"/>
        <xdr:cNvSpPr txBox="1"/>
      </xdr:nvSpPr>
      <xdr:spPr>
        <a:xfrm>
          <a:off x="6737428" y="134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94100</xdr:rowOff>
    </xdr:from>
    <xdr:to>
      <xdr:col>54</xdr:col>
      <xdr:colOff>189865</xdr:colOff>
      <xdr:row>98</xdr:row>
      <xdr:rowOff>97856</xdr:rowOff>
    </xdr:to>
    <xdr:cxnSp macro="">
      <xdr:nvCxnSpPr>
        <xdr:cNvPr id="457" name="直線コネクタ 456"/>
        <xdr:cNvCxnSpPr/>
      </xdr:nvCxnSpPr>
      <xdr:spPr>
        <a:xfrm flipV="1">
          <a:off x="10475595" y="15524600"/>
          <a:ext cx="1270" cy="137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101683</xdr:rowOff>
    </xdr:from>
    <xdr:ext cx="534377" cy="259045"/>
    <xdr:sp macro="" textlink="">
      <xdr:nvSpPr>
        <xdr:cNvPr id="458" name="土木費最小値テキスト"/>
        <xdr:cNvSpPr txBox="1"/>
      </xdr:nvSpPr>
      <xdr:spPr>
        <a:xfrm>
          <a:off x="10528300" y="169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97856</xdr:rowOff>
    </xdr:from>
    <xdr:to>
      <xdr:col>55</xdr:col>
      <xdr:colOff>88900</xdr:colOff>
      <xdr:row>98</xdr:row>
      <xdr:rowOff>97856</xdr:rowOff>
    </xdr:to>
    <xdr:cxnSp macro="">
      <xdr:nvCxnSpPr>
        <xdr:cNvPr id="459" name="直線コネクタ 458"/>
        <xdr:cNvCxnSpPr/>
      </xdr:nvCxnSpPr>
      <xdr:spPr>
        <a:xfrm>
          <a:off x="10388600" y="1689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40777</xdr:rowOff>
    </xdr:from>
    <xdr:ext cx="599010" cy="259045"/>
    <xdr:sp macro="" textlink="">
      <xdr:nvSpPr>
        <xdr:cNvPr id="460" name="土木費最大値テキスト"/>
        <xdr:cNvSpPr txBox="1"/>
      </xdr:nvSpPr>
      <xdr:spPr>
        <a:xfrm>
          <a:off x="10528300" y="152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94100</xdr:rowOff>
    </xdr:from>
    <xdr:to>
      <xdr:col>55</xdr:col>
      <xdr:colOff>88900</xdr:colOff>
      <xdr:row>90</xdr:row>
      <xdr:rowOff>94100</xdr:rowOff>
    </xdr:to>
    <xdr:cxnSp macro="">
      <xdr:nvCxnSpPr>
        <xdr:cNvPr id="461" name="直線コネクタ 460"/>
        <xdr:cNvCxnSpPr/>
      </xdr:nvCxnSpPr>
      <xdr:spPr>
        <a:xfrm>
          <a:off x="10388600" y="1552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33662</xdr:rowOff>
    </xdr:from>
    <xdr:to>
      <xdr:col>55</xdr:col>
      <xdr:colOff>0</xdr:colOff>
      <xdr:row>98</xdr:row>
      <xdr:rowOff>50274</xdr:rowOff>
    </xdr:to>
    <xdr:cxnSp macro="">
      <xdr:nvCxnSpPr>
        <xdr:cNvPr id="462" name="直線コネクタ 461"/>
        <xdr:cNvCxnSpPr/>
      </xdr:nvCxnSpPr>
      <xdr:spPr>
        <a:xfrm>
          <a:off x="9639300" y="16835762"/>
          <a:ext cx="8382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37144</xdr:rowOff>
    </xdr:from>
    <xdr:ext cx="534377" cy="259045"/>
    <xdr:sp macro="" textlink="">
      <xdr:nvSpPr>
        <xdr:cNvPr id="463" name="土木費平均値テキスト"/>
        <xdr:cNvSpPr txBox="1"/>
      </xdr:nvSpPr>
      <xdr:spPr>
        <a:xfrm>
          <a:off x="10528300" y="16496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14267</xdr:rowOff>
    </xdr:from>
    <xdr:to>
      <xdr:col>55</xdr:col>
      <xdr:colOff>50800</xdr:colOff>
      <xdr:row>97</xdr:row>
      <xdr:rowOff>115867</xdr:rowOff>
    </xdr:to>
    <xdr:sp macro="" textlink="">
      <xdr:nvSpPr>
        <xdr:cNvPr id="464" name="フローチャート: 判断 463"/>
        <xdr:cNvSpPr/>
      </xdr:nvSpPr>
      <xdr:spPr>
        <a:xfrm>
          <a:off x="104267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33662</xdr:rowOff>
    </xdr:from>
    <xdr:to>
      <xdr:col>50</xdr:col>
      <xdr:colOff>114300</xdr:colOff>
      <xdr:row>98</xdr:row>
      <xdr:rowOff>37288</xdr:rowOff>
    </xdr:to>
    <xdr:cxnSp macro="">
      <xdr:nvCxnSpPr>
        <xdr:cNvPr id="465" name="直線コネクタ 464"/>
        <xdr:cNvCxnSpPr/>
      </xdr:nvCxnSpPr>
      <xdr:spPr>
        <a:xfrm flipV="1">
          <a:off x="8750300" y="16835762"/>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131431</xdr:rowOff>
    </xdr:from>
    <xdr:to>
      <xdr:col>50</xdr:col>
      <xdr:colOff>165100</xdr:colOff>
      <xdr:row>97</xdr:row>
      <xdr:rowOff>61581</xdr:rowOff>
    </xdr:to>
    <xdr:sp macro="" textlink="">
      <xdr:nvSpPr>
        <xdr:cNvPr id="466" name="フローチャート: 判断 465"/>
        <xdr:cNvSpPr/>
      </xdr:nvSpPr>
      <xdr:spPr>
        <a:xfrm>
          <a:off x="9588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78108</xdr:rowOff>
    </xdr:from>
    <xdr:ext cx="534377" cy="259045"/>
    <xdr:sp macro="" textlink="">
      <xdr:nvSpPr>
        <xdr:cNvPr id="467" name="テキスト ボックス 466"/>
        <xdr:cNvSpPr txBox="1"/>
      </xdr:nvSpPr>
      <xdr:spPr>
        <a:xfrm>
          <a:off x="9372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37288</xdr:rowOff>
    </xdr:from>
    <xdr:to>
      <xdr:col>45</xdr:col>
      <xdr:colOff>177800</xdr:colOff>
      <xdr:row>98</xdr:row>
      <xdr:rowOff>52887</xdr:rowOff>
    </xdr:to>
    <xdr:cxnSp macro="">
      <xdr:nvCxnSpPr>
        <xdr:cNvPr id="468" name="直線コネクタ 467"/>
        <xdr:cNvCxnSpPr/>
      </xdr:nvCxnSpPr>
      <xdr:spPr>
        <a:xfrm flipV="1">
          <a:off x="7861300" y="16839388"/>
          <a:ext cx="88900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170259</xdr:rowOff>
    </xdr:from>
    <xdr:to>
      <xdr:col>46</xdr:col>
      <xdr:colOff>38100</xdr:colOff>
      <xdr:row>97</xdr:row>
      <xdr:rowOff>100409</xdr:rowOff>
    </xdr:to>
    <xdr:sp macro="" textlink="">
      <xdr:nvSpPr>
        <xdr:cNvPr id="469" name="フローチャート: 判断 468"/>
        <xdr:cNvSpPr/>
      </xdr:nvSpPr>
      <xdr:spPr>
        <a:xfrm>
          <a:off x="8699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116936</xdr:rowOff>
    </xdr:from>
    <xdr:ext cx="534377" cy="259045"/>
    <xdr:sp macro="" textlink="">
      <xdr:nvSpPr>
        <xdr:cNvPr id="470" name="テキスト ボックス 469"/>
        <xdr:cNvSpPr txBox="1"/>
      </xdr:nvSpPr>
      <xdr:spPr>
        <a:xfrm>
          <a:off x="8483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1494</xdr:rowOff>
    </xdr:from>
    <xdr:to>
      <xdr:col>41</xdr:col>
      <xdr:colOff>50800</xdr:colOff>
      <xdr:row>98</xdr:row>
      <xdr:rowOff>52887</xdr:rowOff>
    </xdr:to>
    <xdr:cxnSp macro="">
      <xdr:nvCxnSpPr>
        <xdr:cNvPr id="471" name="直線コネクタ 470"/>
        <xdr:cNvCxnSpPr/>
      </xdr:nvCxnSpPr>
      <xdr:spPr>
        <a:xfrm>
          <a:off x="6972300" y="16803594"/>
          <a:ext cx="889000" cy="5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1009</xdr:rowOff>
    </xdr:from>
    <xdr:to>
      <xdr:col>41</xdr:col>
      <xdr:colOff>101600</xdr:colOff>
      <xdr:row>97</xdr:row>
      <xdr:rowOff>102609</xdr:rowOff>
    </xdr:to>
    <xdr:sp macro="" textlink="">
      <xdr:nvSpPr>
        <xdr:cNvPr id="472" name="フローチャート: 判断 471"/>
        <xdr:cNvSpPr/>
      </xdr:nvSpPr>
      <xdr:spPr>
        <a:xfrm>
          <a:off x="7810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119136</xdr:rowOff>
    </xdr:from>
    <xdr:ext cx="534377" cy="259045"/>
    <xdr:sp macro="" textlink="">
      <xdr:nvSpPr>
        <xdr:cNvPr id="473" name="テキスト ボックス 472"/>
        <xdr:cNvSpPr txBox="1"/>
      </xdr:nvSpPr>
      <xdr:spPr>
        <a:xfrm>
          <a:off x="7594111" y="164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44095</xdr:rowOff>
    </xdr:from>
    <xdr:to>
      <xdr:col>36</xdr:col>
      <xdr:colOff>165100</xdr:colOff>
      <xdr:row>97</xdr:row>
      <xdr:rowOff>145695</xdr:rowOff>
    </xdr:to>
    <xdr:sp macro="" textlink="">
      <xdr:nvSpPr>
        <xdr:cNvPr id="474" name="フローチャート: 判断 473"/>
        <xdr:cNvSpPr/>
      </xdr:nvSpPr>
      <xdr:spPr>
        <a:xfrm>
          <a:off x="6921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162222</xdr:rowOff>
    </xdr:from>
    <xdr:ext cx="534377" cy="259045"/>
    <xdr:sp macro="" textlink="">
      <xdr:nvSpPr>
        <xdr:cNvPr id="475" name="テキスト ボックス 474"/>
        <xdr:cNvSpPr txBox="1"/>
      </xdr:nvSpPr>
      <xdr:spPr>
        <a:xfrm>
          <a:off x="6705111" y="1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170924</xdr:rowOff>
    </xdr:from>
    <xdr:to>
      <xdr:col>55</xdr:col>
      <xdr:colOff>50800</xdr:colOff>
      <xdr:row>98</xdr:row>
      <xdr:rowOff>101074</xdr:rowOff>
    </xdr:to>
    <xdr:sp macro="" textlink="">
      <xdr:nvSpPr>
        <xdr:cNvPr id="481" name="楕円 480"/>
        <xdr:cNvSpPr/>
      </xdr:nvSpPr>
      <xdr:spPr>
        <a:xfrm>
          <a:off x="10426700" y="168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85851</xdr:rowOff>
    </xdr:from>
    <xdr:ext cx="534377" cy="259045"/>
    <xdr:sp macro="" textlink="">
      <xdr:nvSpPr>
        <xdr:cNvPr id="482" name="土木費該当値テキスト"/>
        <xdr:cNvSpPr txBox="1"/>
      </xdr:nvSpPr>
      <xdr:spPr>
        <a:xfrm>
          <a:off x="10528300" y="167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154312</xdr:rowOff>
    </xdr:from>
    <xdr:to>
      <xdr:col>50</xdr:col>
      <xdr:colOff>165100</xdr:colOff>
      <xdr:row>98</xdr:row>
      <xdr:rowOff>84462</xdr:rowOff>
    </xdr:to>
    <xdr:sp macro="" textlink="">
      <xdr:nvSpPr>
        <xdr:cNvPr id="483" name="楕円 482"/>
        <xdr:cNvSpPr/>
      </xdr:nvSpPr>
      <xdr:spPr>
        <a:xfrm>
          <a:off x="9588500" y="1678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75589</xdr:rowOff>
    </xdr:from>
    <xdr:ext cx="534377" cy="259045"/>
    <xdr:sp macro="" textlink="">
      <xdr:nvSpPr>
        <xdr:cNvPr id="484" name="テキスト ボックス 483"/>
        <xdr:cNvSpPr txBox="1"/>
      </xdr:nvSpPr>
      <xdr:spPr>
        <a:xfrm>
          <a:off x="9372111" y="168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157938</xdr:rowOff>
    </xdr:from>
    <xdr:to>
      <xdr:col>46</xdr:col>
      <xdr:colOff>38100</xdr:colOff>
      <xdr:row>98</xdr:row>
      <xdr:rowOff>88088</xdr:rowOff>
    </xdr:to>
    <xdr:sp macro="" textlink="">
      <xdr:nvSpPr>
        <xdr:cNvPr id="485" name="楕円 484"/>
        <xdr:cNvSpPr/>
      </xdr:nvSpPr>
      <xdr:spPr>
        <a:xfrm>
          <a:off x="8699500" y="167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79215</xdr:rowOff>
    </xdr:from>
    <xdr:ext cx="534377" cy="259045"/>
    <xdr:sp macro="" textlink="">
      <xdr:nvSpPr>
        <xdr:cNvPr id="486" name="テキスト ボックス 485"/>
        <xdr:cNvSpPr txBox="1"/>
      </xdr:nvSpPr>
      <xdr:spPr>
        <a:xfrm>
          <a:off x="8483111" y="1688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2087</xdr:rowOff>
    </xdr:from>
    <xdr:to>
      <xdr:col>41</xdr:col>
      <xdr:colOff>101600</xdr:colOff>
      <xdr:row>98</xdr:row>
      <xdr:rowOff>103687</xdr:rowOff>
    </xdr:to>
    <xdr:sp macro="" textlink="">
      <xdr:nvSpPr>
        <xdr:cNvPr id="487" name="楕円 486"/>
        <xdr:cNvSpPr/>
      </xdr:nvSpPr>
      <xdr:spPr>
        <a:xfrm>
          <a:off x="7810500" y="1680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94814</xdr:rowOff>
    </xdr:from>
    <xdr:ext cx="534377" cy="259045"/>
    <xdr:sp macro="" textlink="">
      <xdr:nvSpPr>
        <xdr:cNvPr id="488" name="テキスト ボックス 487"/>
        <xdr:cNvSpPr txBox="1"/>
      </xdr:nvSpPr>
      <xdr:spPr>
        <a:xfrm>
          <a:off x="7594111" y="1689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122144</xdr:rowOff>
    </xdr:from>
    <xdr:to>
      <xdr:col>36</xdr:col>
      <xdr:colOff>165100</xdr:colOff>
      <xdr:row>98</xdr:row>
      <xdr:rowOff>52294</xdr:rowOff>
    </xdr:to>
    <xdr:sp macro="" textlink="">
      <xdr:nvSpPr>
        <xdr:cNvPr id="489" name="楕円 488"/>
        <xdr:cNvSpPr/>
      </xdr:nvSpPr>
      <xdr:spPr>
        <a:xfrm>
          <a:off x="6921500" y="167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43421</xdr:rowOff>
    </xdr:from>
    <xdr:ext cx="534377" cy="259045"/>
    <xdr:sp macro="" textlink="">
      <xdr:nvSpPr>
        <xdr:cNvPr id="490" name="テキスト ボックス 489"/>
        <xdr:cNvSpPr txBox="1"/>
      </xdr:nvSpPr>
      <xdr:spPr>
        <a:xfrm>
          <a:off x="6705111" y="1684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113015</xdr:rowOff>
    </xdr:from>
    <xdr:to>
      <xdr:col>85</xdr:col>
      <xdr:colOff>126364</xdr:colOff>
      <xdr:row>39</xdr:row>
      <xdr:rowOff>37157</xdr:rowOff>
    </xdr:to>
    <xdr:cxnSp macro="">
      <xdr:nvCxnSpPr>
        <xdr:cNvPr id="514" name="直線コネクタ 513"/>
        <xdr:cNvCxnSpPr/>
      </xdr:nvCxnSpPr>
      <xdr:spPr>
        <a:xfrm flipV="1">
          <a:off x="16317595" y="5427965"/>
          <a:ext cx="1269" cy="1295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77756</xdr:rowOff>
    </xdr:from>
    <xdr:ext cx="378565" cy="259045"/>
    <xdr:sp macro="" textlink="">
      <xdr:nvSpPr>
        <xdr:cNvPr id="515" name="消防費最小値テキスト"/>
        <xdr:cNvSpPr txBox="1"/>
      </xdr:nvSpPr>
      <xdr:spPr>
        <a:xfrm>
          <a:off x="16370300" y="67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37157</xdr:rowOff>
    </xdr:from>
    <xdr:to>
      <xdr:col>86</xdr:col>
      <xdr:colOff>25400</xdr:colOff>
      <xdr:row>39</xdr:row>
      <xdr:rowOff>37157</xdr:rowOff>
    </xdr:to>
    <xdr:cxnSp macro="">
      <xdr:nvCxnSpPr>
        <xdr:cNvPr id="516" name="直線コネクタ 515"/>
        <xdr:cNvCxnSpPr/>
      </xdr:nvCxnSpPr>
      <xdr:spPr>
        <a:xfrm>
          <a:off x="16230600" y="672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59692</xdr:rowOff>
    </xdr:from>
    <xdr:ext cx="599010" cy="259045"/>
    <xdr:sp macro="" textlink="">
      <xdr:nvSpPr>
        <xdr:cNvPr id="517" name="消防費最大値テキスト"/>
        <xdr:cNvSpPr txBox="1"/>
      </xdr:nvSpPr>
      <xdr:spPr>
        <a:xfrm>
          <a:off x="16370300" y="52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113015</xdr:rowOff>
    </xdr:from>
    <xdr:to>
      <xdr:col>86</xdr:col>
      <xdr:colOff>25400</xdr:colOff>
      <xdr:row>31</xdr:row>
      <xdr:rowOff>113015</xdr:rowOff>
    </xdr:to>
    <xdr:cxnSp macro="">
      <xdr:nvCxnSpPr>
        <xdr:cNvPr id="518" name="直線コネクタ 517"/>
        <xdr:cNvCxnSpPr/>
      </xdr:nvCxnSpPr>
      <xdr:spPr>
        <a:xfrm>
          <a:off x="16230600" y="542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29850</xdr:rowOff>
    </xdr:from>
    <xdr:to>
      <xdr:col>85</xdr:col>
      <xdr:colOff>127000</xdr:colOff>
      <xdr:row>39</xdr:row>
      <xdr:rowOff>30094</xdr:rowOff>
    </xdr:to>
    <xdr:cxnSp macro="">
      <xdr:nvCxnSpPr>
        <xdr:cNvPr id="519" name="直線コネクタ 518"/>
        <xdr:cNvCxnSpPr/>
      </xdr:nvCxnSpPr>
      <xdr:spPr>
        <a:xfrm flipV="1">
          <a:off x="15481300" y="6716400"/>
          <a:ext cx="8382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166657</xdr:rowOff>
    </xdr:from>
    <xdr:ext cx="469744" cy="259045"/>
    <xdr:sp macro="" textlink="">
      <xdr:nvSpPr>
        <xdr:cNvPr id="520" name="消防費平均値テキスト"/>
        <xdr:cNvSpPr txBox="1"/>
      </xdr:nvSpPr>
      <xdr:spPr>
        <a:xfrm>
          <a:off x="16370300" y="6510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21" name="フローチャート: 判断 520"/>
        <xdr:cNvSpPr/>
      </xdr:nvSpPr>
      <xdr:spPr>
        <a:xfrm>
          <a:off x="162687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30094</xdr:rowOff>
    </xdr:from>
    <xdr:to>
      <xdr:col>81</xdr:col>
      <xdr:colOff>50800</xdr:colOff>
      <xdr:row>39</xdr:row>
      <xdr:rowOff>32265</xdr:rowOff>
    </xdr:to>
    <xdr:cxnSp macro="">
      <xdr:nvCxnSpPr>
        <xdr:cNvPr id="522" name="直線コネクタ 521"/>
        <xdr:cNvCxnSpPr/>
      </xdr:nvCxnSpPr>
      <xdr:spPr>
        <a:xfrm flipV="1">
          <a:off x="14592300" y="6716644"/>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135222</xdr:rowOff>
    </xdr:from>
    <xdr:to>
      <xdr:col>81</xdr:col>
      <xdr:colOff>101600</xdr:colOff>
      <xdr:row>39</xdr:row>
      <xdr:rowOff>65372</xdr:rowOff>
    </xdr:to>
    <xdr:sp macro="" textlink="">
      <xdr:nvSpPr>
        <xdr:cNvPr id="523" name="フローチャート: 判断 522"/>
        <xdr:cNvSpPr/>
      </xdr:nvSpPr>
      <xdr:spPr>
        <a:xfrm>
          <a:off x="15430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81899</xdr:rowOff>
    </xdr:from>
    <xdr:ext cx="469744" cy="259045"/>
    <xdr:sp macro="" textlink="">
      <xdr:nvSpPr>
        <xdr:cNvPr id="524" name="テキスト ボックス 523"/>
        <xdr:cNvSpPr txBox="1"/>
      </xdr:nvSpPr>
      <xdr:spPr>
        <a:xfrm>
          <a:off x="15246428" y="642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28471</xdr:rowOff>
    </xdr:from>
    <xdr:to>
      <xdr:col>76</xdr:col>
      <xdr:colOff>114300</xdr:colOff>
      <xdr:row>39</xdr:row>
      <xdr:rowOff>32265</xdr:rowOff>
    </xdr:to>
    <xdr:cxnSp macro="">
      <xdr:nvCxnSpPr>
        <xdr:cNvPr id="525" name="直線コネクタ 524"/>
        <xdr:cNvCxnSpPr/>
      </xdr:nvCxnSpPr>
      <xdr:spPr>
        <a:xfrm>
          <a:off x="13703300" y="6715021"/>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143558</xdr:rowOff>
    </xdr:from>
    <xdr:to>
      <xdr:col>76</xdr:col>
      <xdr:colOff>165100</xdr:colOff>
      <xdr:row>39</xdr:row>
      <xdr:rowOff>73708</xdr:rowOff>
    </xdr:to>
    <xdr:sp macro="" textlink="">
      <xdr:nvSpPr>
        <xdr:cNvPr id="526" name="フローチャート: 判断 525"/>
        <xdr:cNvSpPr/>
      </xdr:nvSpPr>
      <xdr:spPr>
        <a:xfrm>
          <a:off x="14541500" y="66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90235</xdr:rowOff>
    </xdr:from>
    <xdr:ext cx="469744" cy="259045"/>
    <xdr:sp macro="" textlink="">
      <xdr:nvSpPr>
        <xdr:cNvPr id="527" name="テキスト ボックス 526"/>
        <xdr:cNvSpPr txBox="1"/>
      </xdr:nvSpPr>
      <xdr:spPr>
        <a:xfrm>
          <a:off x="14357428" y="6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28471</xdr:rowOff>
    </xdr:from>
    <xdr:to>
      <xdr:col>71</xdr:col>
      <xdr:colOff>177800</xdr:colOff>
      <xdr:row>39</xdr:row>
      <xdr:rowOff>29820</xdr:rowOff>
    </xdr:to>
    <xdr:cxnSp macro="">
      <xdr:nvCxnSpPr>
        <xdr:cNvPr id="528" name="直線コネクタ 527"/>
        <xdr:cNvCxnSpPr/>
      </xdr:nvCxnSpPr>
      <xdr:spPr>
        <a:xfrm flipV="1">
          <a:off x="12814300" y="671502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138087</xdr:rowOff>
    </xdr:from>
    <xdr:to>
      <xdr:col>72</xdr:col>
      <xdr:colOff>38100</xdr:colOff>
      <xdr:row>39</xdr:row>
      <xdr:rowOff>68237</xdr:rowOff>
    </xdr:to>
    <xdr:sp macro="" textlink="">
      <xdr:nvSpPr>
        <xdr:cNvPr id="529" name="フローチャート: 判断 528"/>
        <xdr:cNvSpPr/>
      </xdr:nvSpPr>
      <xdr:spPr>
        <a:xfrm>
          <a:off x="13652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84764</xdr:rowOff>
    </xdr:from>
    <xdr:ext cx="469744" cy="259045"/>
    <xdr:sp macro="" textlink="">
      <xdr:nvSpPr>
        <xdr:cNvPr id="530" name="テキスト ボックス 529"/>
        <xdr:cNvSpPr txBox="1"/>
      </xdr:nvSpPr>
      <xdr:spPr>
        <a:xfrm>
          <a:off x="13468428" y="64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146324</xdr:rowOff>
    </xdr:from>
    <xdr:to>
      <xdr:col>67</xdr:col>
      <xdr:colOff>101600</xdr:colOff>
      <xdr:row>39</xdr:row>
      <xdr:rowOff>76474</xdr:rowOff>
    </xdr:to>
    <xdr:sp macro="" textlink="">
      <xdr:nvSpPr>
        <xdr:cNvPr id="531" name="フローチャート: 判断 530"/>
        <xdr:cNvSpPr/>
      </xdr:nvSpPr>
      <xdr:spPr>
        <a:xfrm>
          <a:off x="12763500" y="66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93001</xdr:rowOff>
    </xdr:from>
    <xdr:ext cx="469744" cy="259045"/>
    <xdr:sp macro="" textlink="">
      <xdr:nvSpPr>
        <xdr:cNvPr id="532" name="テキスト ボックス 531"/>
        <xdr:cNvSpPr txBox="1"/>
      </xdr:nvSpPr>
      <xdr:spPr>
        <a:xfrm>
          <a:off x="12579428" y="64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150500</xdr:rowOff>
    </xdr:from>
    <xdr:to>
      <xdr:col>85</xdr:col>
      <xdr:colOff>177800</xdr:colOff>
      <xdr:row>39</xdr:row>
      <xdr:rowOff>80650</xdr:rowOff>
    </xdr:to>
    <xdr:sp macro="" textlink="">
      <xdr:nvSpPr>
        <xdr:cNvPr id="538" name="楕円 537"/>
        <xdr:cNvSpPr/>
      </xdr:nvSpPr>
      <xdr:spPr>
        <a:xfrm>
          <a:off x="16268700" y="66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122206</xdr:rowOff>
    </xdr:from>
    <xdr:ext cx="469744" cy="259045"/>
    <xdr:sp macro="" textlink="">
      <xdr:nvSpPr>
        <xdr:cNvPr id="539" name="消防費該当値テキスト"/>
        <xdr:cNvSpPr txBox="1"/>
      </xdr:nvSpPr>
      <xdr:spPr>
        <a:xfrm>
          <a:off x="16370300" y="663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150744</xdr:rowOff>
    </xdr:from>
    <xdr:to>
      <xdr:col>81</xdr:col>
      <xdr:colOff>101600</xdr:colOff>
      <xdr:row>39</xdr:row>
      <xdr:rowOff>80894</xdr:rowOff>
    </xdr:to>
    <xdr:sp macro="" textlink="">
      <xdr:nvSpPr>
        <xdr:cNvPr id="540" name="楕円 539"/>
        <xdr:cNvSpPr/>
      </xdr:nvSpPr>
      <xdr:spPr>
        <a:xfrm>
          <a:off x="15430500" y="66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72021</xdr:rowOff>
    </xdr:from>
    <xdr:ext cx="469744" cy="259045"/>
    <xdr:sp macro="" textlink="">
      <xdr:nvSpPr>
        <xdr:cNvPr id="541" name="テキスト ボックス 540"/>
        <xdr:cNvSpPr txBox="1"/>
      </xdr:nvSpPr>
      <xdr:spPr>
        <a:xfrm>
          <a:off x="15246428" y="675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152915</xdr:rowOff>
    </xdr:from>
    <xdr:to>
      <xdr:col>76</xdr:col>
      <xdr:colOff>165100</xdr:colOff>
      <xdr:row>39</xdr:row>
      <xdr:rowOff>83065</xdr:rowOff>
    </xdr:to>
    <xdr:sp macro="" textlink="">
      <xdr:nvSpPr>
        <xdr:cNvPr id="542" name="楕円 541"/>
        <xdr:cNvSpPr/>
      </xdr:nvSpPr>
      <xdr:spPr>
        <a:xfrm>
          <a:off x="14541500" y="66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74192</xdr:rowOff>
    </xdr:from>
    <xdr:ext cx="469744" cy="259045"/>
    <xdr:sp macro="" textlink="">
      <xdr:nvSpPr>
        <xdr:cNvPr id="543" name="テキスト ボックス 542"/>
        <xdr:cNvSpPr txBox="1"/>
      </xdr:nvSpPr>
      <xdr:spPr>
        <a:xfrm>
          <a:off x="14357428" y="676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149121</xdr:rowOff>
    </xdr:from>
    <xdr:to>
      <xdr:col>72</xdr:col>
      <xdr:colOff>38100</xdr:colOff>
      <xdr:row>39</xdr:row>
      <xdr:rowOff>79271</xdr:rowOff>
    </xdr:to>
    <xdr:sp macro="" textlink="">
      <xdr:nvSpPr>
        <xdr:cNvPr id="544" name="楕円 543"/>
        <xdr:cNvSpPr/>
      </xdr:nvSpPr>
      <xdr:spPr>
        <a:xfrm>
          <a:off x="13652500" y="666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70398</xdr:rowOff>
    </xdr:from>
    <xdr:ext cx="469744" cy="259045"/>
    <xdr:sp macro="" textlink="">
      <xdr:nvSpPr>
        <xdr:cNvPr id="545" name="テキスト ボックス 544"/>
        <xdr:cNvSpPr txBox="1"/>
      </xdr:nvSpPr>
      <xdr:spPr>
        <a:xfrm>
          <a:off x="13468428" y="675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150470</xdr:rowOff>
    </xdr:from>
    <xdr:to>
      <xdr:col>67</xdr:col>
      <xdr:colOff>101600</xdr:colOff>
      <xdr:row>39</xdr:row>
      <xdr:rowOff>80620</xdr:rowOff>
    </xdr:to>
    <xdr:sp macro="" textlink="">
      <xdr:nvSpPr>
        <xdr:cNvPr id="546" name="楕円 545"/>
        <xdr:cNvSpPr/>
      </xdr:nvSpPr>
      <xdr:spPr>
        <a:xfrm>
          <a:off x="12763500" y="66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71747</xdr:rowOff>
    </xdr:from>
    <xdr:ext cx="469744" cy="259045"/>
    <xdr:sp macro="" textlink="">
      <xdr:nvSpPr>
        <xdr:cNvPr id="547" name="テキスト ボックス 546"/>
        <xdr:cNvSpPr txBox="1"/>
      </xdr:nvSpPr>
      <xdr:spPr>
        <a:xfrm>
          <a:off x="12579428" y="675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166305</xdr:rowOff>
    </xdr:from>
    <xdr:to>
      <xdr:col>85</xdr:col>
      <xdr:colOff>126364</xdr:colOff>
      <xdr:row>59</xdr:row>
      <xdr:rowOff>38267</xdr:rowOff>
    </xdr:to>
    <xdr:cxnSp macro="">
      <xdr:nvCxnSpPr>
        <xdr:cNvPr id="574" name="直線コネクタ 573"/>
        <xdr:cNvCxnSpPr/>
      </xdr:nvCxnSpPr>
      <xdr:spPr>
        <a:xfrm flipV="1">
          <a:off x="16317595" y="8567355"/>
          <a:ext cx="1269" cy="158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42094</xdr:rowOff>
    </xdr:from>
    <xdr:ext cx="534377" cy="259045"/>
    <xdr:sp macro="" textlink="">
      <xdr:nvSpPr>
        <xdr:cNvPr id="575" name="教育費最小値テキスト"/>
        <xdr:cNvSpPr txBox="1"/>
      </xdr:nvSpPr>
      <xdr:spPr>
        <a:xfrm>
          <a:off x="16370300"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38267</xdr:rowOff>
    </xdr:from>
    <xdr:to>
      <xdr:col>86</xdr:col>
      <xdr:colOff>25400</xdr:colOff>
      <xdr:row>59</xdr:row>
      <xdr:rowOff>38267</xdr:rowOff>
    </xdr:to>
    <xdr:cxnSp macro="">
      <xdr:nvCxnSpPr>
        <xdr:cNvPr id="576" name="直線コネクタ 575"/>
        <xdr:cNvCxnSpPr/>
      </xdr:nvCxnSpPr>
      <xdr:spPr>
        <a:xfrm>
          <a:off x="16230600" y="1015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112982</xdr:rowOff>
    </xdr:from>
    <xdr:ext cx="599010" cy="259045"/>
    <xdr:sp macro="" textlink="">
      <xdr:nvSpPr>
        <xdr:cNvPr id="577" name="教育費最大値テキスト"/>
        <xdr:cNvSpPr txBox="1"/>
      </xdr:nvSpPr>
      <xdr:spPr>
        <a:xfrm>
          <a:off x="16370300" y="83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181,306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166305</xdr:rowOff>
    </xdr:from>
    <xdr:to>
      <xdr:col>86</xdr:col>
      <xdr:colOff>25400</xdr:colOff>
      <xdr:row>49</xdr:row>
      <xdr:rowOff>166305</xdr:rowOff>
    </xdr:to>
    <xdr:cxnSp macro="">
      <xdr:nvCxnSpPr>
        <xdr:cNvPr id="578" name="直線コネクタ 577"/>
        <xdr:cNvCxnSpPr/>
      </xdr:nvCxnSpPr>
      <xdr:spPr>
        <a:xfrm>
          <a:off x="16230600" y="85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35523</xdr:rowOff>
    </xdr:from>
    <xdr:to>
      <xdr:col>85</xdr:col>
      <xdr:colOff>127000</xdr:colOff>
      <xdr:row>58</xdr:row>
      <xdr:rowOff>131068</xdr:rowOff>
    </xdr:to>
    <xdr:cxnSp macro="">
      <xdr:nvCxnSpPr>
        <xdr:cNvPr id="579" name="直線コネクタ 578"/>
        <xdr:cNvCxnSpPr/>
      </xdr:nvCxnSpPr>
      <xdr:spPr>
        <a:xfrm>
          <a:off x="15481300" y="9979623"/>
          <a:ext cx="838200" cy="9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157802</xdr:rowOff>
    </xdr:from>
    <xdr:ext cx="534377" cy="259045"/>
    <xdr:sp macro="" textlink="">
      <xdr:nvSpPr>
        <xdr:cNvPr id="580" name="教育費平均値テキスト"/>
        <xdr:cNvSpPr txBox="1"/>
      </xdr:nvSpPr>
      <xdr:spPr>
        <a:xfrm>
          <a:off x="16370300" y="975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134925</xdr:rowOff>
    </xdr:from>
    <xdr:to>
      <xdr:col>85</xdr:col>
      <xdr:colOff>177800</xdr:colOff>
      <xdr:row>58</xdr:row>
      <xdr:rowOff>65075</xdr:rowOff>
    </xdr:to>
    <xdr:sp macro="" textlink="">
      <xdr:nvSpPr>
        <xdr:cNvPr id="581" name="フローチャート: 判断 580"/>
        <xdr:cNvSpPr/>
      </xdr:nvSpPr>
      <xdr:spPr>
        <a:xfrm>
          <a:off x="162687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35523</xdr:rowOff>
    </xdr:from>
    <xdr:to>
      <xdr:col>81</xdr:col>
      <xdr:colOff>50800</xdr:colOff>
      <xdr:row>58</xdr:row>
      <xdr:rowOff>98585</xdr:rowOff>
    </xdr:to>
    <xdr:cxnSp macro="">
      <xdr:nvCxnSpPr>
        <xdr:cNvPr id="582" name="直線コネクタ 581"/>
        <xdr:cNvCxnSpPr/>
      </xdr:nvCxnSpPr>
      <xdr:spPr>
        <a:xfrm flipV="1">
          <a:off x="14592300" y="9979623"/>
          <a:ext cx="889000" cy="6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139769</xdr:rowOff>
    </xdr:from>
    <xdr:to>
      <xdr:col>81</xdr:col>
      <xdr:colOff>101600</xdr:colOff>
      <xdr:row>58</xdr:row>
      <xdr:rowOff>69919</xdr:rowOff>
    </xdr:to>
    <xdr:sp macro="" textlink="">
      <xdr:nvSpPr>
        <xdr:cNvPr id="583" name="フローチャート: 判断 582"/>
        <xdr:cNvSpPr/>
      </xdr:nvSpPr>
      <xdr:spPr>
        <a:xfrm>
          <a:off x="15430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86446</xdr:rowOff>
    </xdr:from>
    <xdr:ext cx="534377" cy="259045"/>
    <xdr:sp macro="" textlink="">
      <xdr:nvSpPr>
        <xdr:cNvPr id="584" name="テキスト ボックス 583"/>
        <xdr:cNvSpPr txBox="1"/>
      </xdr:nvSpPr>
      <xdr:spPr>
        <a:xfrm>
          <a:off x="15214111" y="968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98585</xdr:rowOff>
    </xdr:from>
    <xdr:to>
      <xdr:col>76</xdr:col>
      <xdr:colOff>114300</xdr:colOff>
      <xdr:row>58</xdr:row>
      <xdr:rowOff>117972</xdr:rowOff>
    </xdr:to>
    <xdr:cxnSp macro="">
      <xdr:nvCxnSpPr>
        <xdr:cNvPr id="585" name="直線コネクタ 584"/>
        <xdr:cNvCxnSpPr/>
      </xdr:nvCxnSpPr>
      <xdr:spPr>
        <a:xfrm flipV="1">
          <a:off x="13703300" y="10042685"/>
          <a:ext cx="889000" cy="1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166581</xdr:rowOff>
    </xdr:from>
    <xdr:to>
      <xdr:col>76</xdr:col>
      <xdr:colOff>165100</xdr:colOff>
      <xdr:row>58</xdr:row>
      <xdr:rowOff>96731</xdr:rowOff>
    </xdr:to>
    <xdr:sp macro="" textlink="">
      <xdr:nvSpPr>
        <xdr:cNvPr id="586" name="フローチャート: 判断 585"/>
        <xdr:cNvSpPr/>
      </xdr:nvSpPr>
      <xdr:spPr>
        <a:xfrm>
          <a:off x="14541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113258</xdr:rowOff>
    </xdr:from>
    <xdr:ext cx="534377" cy="259045"/>
    <xdr:sp macro="" textlink="">
      <xdr:nvSpPr>
        <xdr:cNvPr id="587" name="テキスト ボックス 586"/>
        <xdr:cNvSpPr txBox="1"/>
      </xdr:nvSpPr>
      <xdr:spPr>
        <a:xfrm>
          <a:off x="14325111" y="97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117972</xdr:rowOff>
    </xdr:from>
    <xdr:to>
      <xdr:col>71</xdr:col>
      <xdr:colOff>177800</xdr:colOff>
      <xdr:row>58</xdr:row>
      <xdr:rowOff>151631</xdr:rowOff>
    </xdr:to>
    <xdr:cxnSp macro="">
      <xdr:nvCxnSpPr>
        <xdr:cNvPr id="588" name="直線コネクタ 587"/>
        <xdr:cNvCxnSpPr/>
      </xdr:nvCxnSpPr>
      <xdr:spPr>
        <a:xfrm flipV="1">
          <a:off x="12814300" y="10062072"/>
          <a:ext cx="889000" cy="3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166058</xdr:rowOff>
    </xdr:from>
    <xdr:to>
      <xdr:col>72</xdr:col>
      <xdr:colOff>38100</xdr:colOff>
      <xdr:row>58</xdr:row>
      <xdr:rowOff>96208</xdr:rowOff>
    </xdr:to>
    <xdr:sp macro="" textlink="">
      <xdr:nvSpPr>
        <xdr:cNvPr id="589" name="フローチャート: 判断 588"/>
        <xdr:cNvSpPr/>
      </xdr:nvSpPr>
      <xdr:spPr>
        <a:xfrm>
          <a:off x="13652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112735</xdr:rowOff>
    </xdr:from>
    <xdr:ext cx="534377" cy="259045"/>
    <xdr:sp macro="" textlink="">
      <xdr:nvSpPr>
        <xdr:cNvPr id="590" name="テキスト ボックス 589"/>
        <xdr:cNvSpPr txBox="1"/>
      </xdr:nvSpPr>
      <xdr:spPr>
        <a:xfrm>
          <a:off x="13436111" y="971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40546</xdr:rowOff>
    </xdr:from>
    <xdr:to>
      <xdr:col>67</xdr:col>
      <xdr:colOff>101600</xdr:colOff>
      <xdr:row>58</xdr:row>
      <xdr:rowOff>142146</xdr:rowOff>
    </xdr:to>
    <xdr:sp macro="" textlink="">
      <xdr:nvSpPr>
        <xdr:cNvPr id="591" name="フローチャート: 判断 590"/>
        <xdr:cNvSpPr/>
      </xdr:nvSpPr>
      <xdr:spPr>
        <a:xfrm>
          <a:off x="12763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158673</xdr:rowOff>
    </xdr:from>
    <xdr:ext cx="534377" cy="259045"/>
    <xdr:sp macro="" textlink="">
      <xdr:nvSpPr>
        <xdr:cNvPr id="592" name="テキスト ボックス 591"/>
        <xdr:cNvSpPr txBox="1"/>
      </xdr:nvSpPr>
      <xdr:spPr>
        <a:xfrm>
          <a:off x="12547111" y="97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80268</xdr:rowOff>
    </xdr:from>
    <xdr:to>
      <xdr:col>85</xdr:col>
      <xdr:colOff>177800</xdr:colOff>
      <xdr:row>59</xdr:row>
      <xdr:rowOff>10418</xdr:rowOff>
    </xdr:to>
    <xdr:sp macro="" textlink="">
      <xdr:nvSpPr>
        <xdr:cNvPr id="598" name="楕円 597"/>
        <xdr:cNvSpPr/>
      </xdr:nvSpPr>
      <xdr:spPr>
        <a:xfrm>
          <a:off x="16268700" y="1002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166645</xdr:rowOff>
    </xdr:from>
    <xdr:ext cx="534377" cy="259045"/>
    <xdr:sp macro="" textlink="">
      <xdr:nvSpPr>
        <xdr:cNvPr id="599" name="教育費該当値テキスト"/>
        <xdr:cNvSpPr txBox="1"/>
      </xdr:nvSpPr>
      <xdr:spPr>
        <a:xfrm>
          <a:off x="16370300" y="993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156173</xdr:rowOff>
    </xdr:from>
    <xdr:to>
      <xdr:col>81</xdr:col>
      <xdr:colOff>101600</xdr:colOff>
      <xdr:row>58</xdr:row>
      <xdr:rowOff>86323</xdr:rowOff>
    </xdr:to>
    <xdr:sp macro="" textlink="">
      <xdr:nvSpPr>
        <xdr:cNvPr id="600" name="楕円 599"/>
        <xdr:cNvSpPr/>
      </xdr:nvSpPr>
      <xdr:spPr>
        <a:xfrm>
          <a:off x="15430500" y="992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77450</xdr:rowOff>
    </xdr:from>
    <xdr:ext cx="534377" cy="259045"/>
    <xdr:sp macro="" textlink="">
      <xdr:nvSpPr>
        <xdr:cNvPr id="601" name="テキスト ボックス 600"/>
        <xdr:cNvSpPr txBox="1"/>
      </xdr:nvSpPr>
      <xdr:spPr>
        <a:xfrm>
          <a:off x="15214111" y="10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47785</xdr:rowOff>
    </xdr:from>
    <xdr:to>
      <xdr:col>76</xdr:col>
      <xdr:colOff>165100</xdr:colOff>
      <xdr:row>58</xdr:row>
      <xdr:rowOff>149385</xdr:rowOff>
    </xdr:to>
    <xdr:sp macro="" textlink="">
      <xdr:nvSpPr>
        <xdr:cNvPr id="602" name="楕円 601"/>
        <xdr:cNvSpPr/>
      </xdr:nvSpPr>
      <xdr:spPr>
        <a:xfrm>
          <a:off x="14541500" y="99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140512</xdr:rowOff>
    </xdr:from>
    <xdr:ext cx="534377" cy="259045"/>
    <xdr:sp macro="" textlink="">
      <xdr:nvSpPr>
        <xdr:cNvPr id="603" name="テキスト ボックス 602"/>
        <xdr:cNvSpPr txBox="1"/>
      </xdr:nvSpPr>
      <xdr:spPr>
        <a:xfrm>
          <a:off x="14325111" y="1008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67172</xdr:rowOff>
    </xdr:from>
    <xdr:to>
      <xdr:col>72</xdr:col>
      <xdr:colOff>38100</xdr:colOff>
      <xdr:row>58</xdr:row>
      <xdr:rowOff>168772</xdr:rowOff>
    </xdr:to>
    <xdr:sp macro="" textlink="">
      <xdr:nvSpPr>
        <xdr:cNvPr id="604" name="楕円 603"/>
        <xdr:cNvSpPr/>
      </xdr:nvSpPr>
      <xdr:spPr>
        <a:xfrm>
          <a:off x="13652500" y="100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159899</xdr:rowOff>
    </xdr:from>
    <xdr:ext cx="534377" cy="259045"/>
    <xdr:sp macro="" textlink="">
      <xdr:nvSpPr>
        <xdr:cNvPr id="605" name="テキスト ボックス 604"/>
        <xdr:cNvSpPr txBox="1"/>
      </xdr:nvSpPr>
      <xdr:spPr>
        <a:xfrm>
          <a:off x="13436111" y="1010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100831</xdr:rowOff>
    </xdr:from>
    <xdr:to>
      <xdr:col>67</xdr:col>
      <xdr:colOff>101600</xdr:colOff>
      <xdr:row>59</xdr:row>
      <xdr:rowOff>30981</xdr:rowOff>
    </xdr:to>
    <xdr:sp macro="" textlink="">
      <xdr:nvSpPr>
        <xdr:cNvPr id="606" name="楕円 605"/>
        <xdr:cNvSpPr/>
      </xdr:nvSpPr>
      <xdr:spPr>
        <a:xfrm>
          <a:off x="12763500" y="100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22108</xdr:rowOff>
    </xdr:from>
    <xdr:ext cx="534377" cy="259045"/>
    <xdr:sp macro="" textlink="">
      <xdr:nvSpPr>
        <xdr:cNvPr id="607" name="テキスト ボックス 606"/>
        <xdr:cNvSpPr txBox="1"/>
      </xdr:nvSpPr>
      <xdr:spPr>
        <a:xfrm>
          <a:off x="12547111" y="101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1" name="テキスト ボックス 62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3" name="テキスト ボックス 62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5" name="テキスト ボックス 62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7" name="テキスト ボックス 62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9" name="テキスト ボックス 62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1" name="テキスト ボックス 63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123371</xdr:rowOff>
    </xdr:from>
    <xdr:to>
      <xdr:col>85</xdr:col>
      <xdr:colOff>126364</xdr:colOff>
      <xdr:row>79</xdr:row>
      <xdr:rowOff>98879</xdr:rowOff>
    </xdr:to>
    <xdr:cxnSp macro="">
      <xdr:nvCxnSpPr>
        <xdr:cNvPr id="633" name="直線コネクタ 632"/>
        <xdr:cNvCxnSpPr/>
      </xdr:nvCxnSpPr>
      <xdr:spPr>
        <a:xfrm flipV="1">
          <a:off x="16317595" y="13496471"/>
          <a:ext cx="1269" cy="146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153506</xdr:rowOff>
    </xdr:from>
    <xdr:ext cx="249299" cy="259045"/>
    <xdr:sp macro="" textlink="">
      <xdr:nvSpPr>
        <xdr:cNvPr id="634" name="災害復旧費最小値テキスト"/>
        <xdr:cNvSpPr txBox="1"/>
      </xdr:nvSpPr>
      <xdr:spPr>
        <a:xfrm>
          <a:off x="16370300" y="13698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70048</xdr:rowOff>
    </xdr:from>
    <xdr:ext cx="249299" cy="259045"/>
    <xdr:sp macro="" textlink="">
      <xdr:nvSpPr>
        <xdr:cNvPr id="636" name="災害復旧費最大値テキスト"/>
        <xdr:cNvSpPr txBox="1"/>
      </xdr:nvSpPr>
      <xdr:spPr>
        <a:xfrm>
          <a:off x="16370300" y="1327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123371</xdr:rowOff>
    </xdr:from>
    <xdr:to>
      <xdr:col>86</xdr:col>
      <xdr:colOff>25400</xdr:colOff>
      <xdr:row>78</xdr:row>
      <xdr:rowOff>123371</xdr:rowOff>
    </xdr:to>
    <xdr:cxnSp macro="">
      <xdr:nvCxnSpPr>
        <xdr:cNvPr id="637" name="直線コネクタ 636"/>
        <xdr:cNvCxnSpPr/>
      </xdr:nvCxnSpPr>
      <xdr:spPr>
        <a:xfrm>
          <a:off x="16230600" y="134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70956</xdr:rowOff>
    </xdr:from>
    <xdr:ext cx="249299" cy="259045"/>
    <xdr:sp macro="" textlink="">
      <xdr:nvSpPr>
        <xdr:cNvPr id="639" name="災害復旧費平均値テキスト"/>
        <xdr:cNvSpPr txBox="1"/>
      </xdr:nvSpPr>
      <xdr:spPr>
        <a:xfrm>
          <a:off x="16370300" y="13444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0" name="フローチャート: 判断 639"/>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48079</xdr:rowOff>
    </xdr:from>
    <xdr:to>
      <xdr:col>81</xdr:col>
      <xdr:colOff>101600</xdr:colOff>
      <xdr:row>77</xdr:row>
      <xdr:rowOff>149679</xdr:rowOff>
    </xdr:to>
    <xdr:sp macro="" textlink="">
      <xdr:nvSpPr>
        <xdr:cNvPr id="642" name="フローチャート: 判断 641"/>
        <xdr:cNvSpPr/>
      </xdr:nvSpPr>
      <xdr:spPr>
        <a:xfrm>
          <a:off x="15430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166206</xdr:rowOff>
    </xdr:from>
    <xdr:ext cx="313932" cy="259045"/>
    <xdr:sp macro="" textlink="">
      <xdr:nvSpPr>
        <xdr:cNvPr id="643" name="テキスト ボックス 642"/>
        <xdr:cNvSpPr txBox="1"/>
      </xdr:nvSpPr>
      <xdr:spPr>
        <a:xfrm>
          <a:off x="15324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129721</xdr:rowOff>
    </xdr:from>
    <xdr:to>
      <xdr:col>76</xdr:col>
      <xdr:colOff>165100</xdr:colOff>
      <xdr:row>78</xdr:row>
      <xdr:rowOff>59871</xdr:rowOff>
    </xdr:to>
    <xdr:sp macro="" textlink="">
      <xdr:nvSpPr>
        <xdr:cNvPr id="645" name="フローチャート: 判断 644"/>
        <xdr:cNvSpPr/>
      </xdr:nvSpPr>
      <xdr:spPr>
        <a:xfrm>
          <a:off x="14541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76</xdr:row>
      <xdr:rowOff>76398</xdr:rowOff>
    </xdr:from>
    <xdr:ext cx="313932" cy="259045"/>
    <xdr:sp macro="" textlink="">
      <xdr:nvSpPr>
        <xdr:cNvPr id="646" name="テキスト ボックス 645"/>
        <xdr:cNvSpPr txBox="1"/>
      </xdr:nvSpPr>
      <xdr:spPr>
        <a:xfrm>
          <a:off x="14435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82550</xdr:rowOff>
    </xdr:from>
    <xdr:to>
      <xdr:col>71</xdr:col>
      <xdr:colOff>177800</xdr:colOff>
      <xdr:row>79</xdr:row>
      <xdr:rowOff>98879</xdr:rowOff>
    </xdr:to>
    <xdr:cxnSp macro="">
      <xdr:nvCxnSpPr>
        <xdr:cNvPr id="647" name="直線コネクタ 646"/>
        <xdr:cNvCxnSpPr/>
      </xdr:nvCxnSpPr>
      <xdr:spPr>
        <a:xfrm>
          <a:off x="12814300" y="1362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162379</xdr:rowOff>
    </xdr:from>
    <xdr:to>
      <xdr:col>72</xdr:col>
      <xdr:colOff>38100</xdr:colOff>
      <xdr:row>78</xdr:row>
      <xdr:rowOff>92529</xdr:rowOff>
    </xdr:to>
    <xdr:sp macro="" textlink="">
      <xdr:nvSpPr>
        <xdr:cNvPr id="648" name="フローチャート: 判断 647"/>
        <xdr:cNvSpPr/>
      </xdr:nvSpPr>
      <xdr:spPr>
        <a:xfrm>
          <a:off x="13652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109056</xdr:rowOff>
    </xdr:from>
    <xdr:ext cx="313932" cy="259045"/>
    <xdr:sp macro="" textlink="">
      <xdr:nvSpPr>
        <xdr:cNvPr id="649" name="テキスト ボックス 648"/>
        <xdr:cNvSpPr txBox="1"/>
      </xdr:nvSpPr>
      <xdr:spPr>
        <a:xfrm>
          <a:off x="13546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88900</xdr:rowOff>
    </xdr:from>
    <xdr:to>
      <xdr:col>67</xdr:col>
      <xdr:colOff>101600</xdr:colOff>
      <xdr:row>71</xdr:row>
      <xdr:rowOff>19050</xdr:rowOff>
    </xdr:to>
    <xdr:sp macro="" textlink="">
      <xdr:nvSpPr>
        <xdr:cNvPr id="650" name="フローチャート: 判断 649"/>
        <xdr:cNvSpPr/>
      </xdr:nvSpPr>
      <xdr:spPr>
        <a:xfrm>
          <a:off x="12763500" y="1209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35577</xdr:rowOff>
    </xdr:from>
    <xdr:ext cx="313932" cy="259045"/>
    <xdr:sp macro="" textlink="">
      <xdr:nvSpPr>
        <xdr:cNvPr id="651" name="テキスト ボックス 650"/>
        <xdr:cNvSpPr txBox="1"/>
      </xdr:nvSpPr>
      <xdr:spPr>
        <a:xfrm>
          <a:off x="12657333" y="11865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26506</xdr:rowOff>
    </xdr:from>
    <xdr:ext cx="249299" cy="259045"/>
    <xdr:sp macro="" textlink="">
      <xdr:nvSpPr>
        <xdr:cNvPr id="658" name="災害復旧費該当値テキスト"/>
        <xdr:cNvSpPr txBox="1"/>
      </xdr:nvSpPr>
      <xdr:spPr>
        <a:xfrm>
          <a:off x="16370300" y="13571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31750</xdr:rowOff>
    </xdr:from>
    <xdr:to>
      <xdr:col>67</xdr:col>
      <xdr:colOff>101600</xdr:colOff>
      <xdr:row>79</xdr:row>
      <xdr:rowOff>133350</xdr:rowOff>
    </xdr:to>
    <xdr:sp macro="" textlink="">
      <xdr:nvSpPr>
        <xdr:cNvPr id="665" name="楕円 664"/>
        <xdr:cNvSpPr/>
      </xdr:nvSpPr>
      <xdr:spPr>
        <a:xfrm>
          <a:off x="12763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124477</xdr:rowOff>
    </xdr:from>
    <xdr:ext cx="249299" cy="259045"/>
    <xdr:sp macro="" textlink="">
      <xdr:nvSpPr>
        <xdr:cNvPr id="666" name="テキスト ボックス 665"/>
        <xdr:cNvSpPr txBox="1"/>
      </xdr:nvSpPr>
      <xdr:spPr>
        <a:xfrm>
          <a:off x="12689650" y="1366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158262</xdr:rowOff>
    </xdr:from>
    <xdr:to>
      <xdr:col>85</xdr:col>
      <xdr:colOff>126364</xdr:colOff>
      <xdr:row>98</xdr:row>
      <xdr:rowOff>1763</xdr:rowOff>
    </xdr:to>
    <xdr:cxnSp macro="">
      <xdr:nvCxnSpPr>
        <xdr:cNvPr id="688" name="直線コネクタ 687"/>
        <xdr:cNvCxnSpPr/>
      </xdr:nvCxnSpPr>
      <xdr:spPr>
        <a:xfrm flipV="1">
          <a:off x="16317595" y="15931662"/>
          <a:ext cx="1269" cy="872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5590</xdr:rowOff>
    </xdr:from>
    <xdr:ext cx="469744" cy="259045"/>
    <xdr:sp macro="" textlink="">
      <xdr:nvSpPr>
        <xdr:cNvPr id="689" name="公債費最小値テキスト"/>
        <xdr:cNvSpPr txBox="1"/>
      </xdr:nvSpPr>
      <xdr:spPr>
        <a:xfrm>
          <a:off x="16370300" y="1680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1763</xdr:rowOff>
    </xdr:from>
    <xdr:to>
      <xdr:col>86</xdr:col>
      <xdr:colOff>25400</xdr:colOff>
      <xdr:row>98</xdr:row>
      <xdr:rowOff>1763</xdr:rowOff>
    </xdr:to>
    <xdr:cxnSp macro="">
      <xdr:nvCxnSpPr>
        <xdr:cNvPr id="690" name="直線コネクタ 689"/>
        <xdr:cNvCxnSpPr/>
      </xdr:nvCxnSpPr>
      <xdr:spPr>
        <a:xfrm>
          <a:off x="16230600" y="1680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104939</xdr:rowOff>
    </xdr:from>
    <xdr:ext cx="534377" cy="259045"/>
    <xdr:sp macro="" textlink="">
      <xdr:nvSpPr>
        <xdr:cNvPr id="691" name="公債費最大値テキスト"/>
        <xdr:cNvSpPr txBox="1"/>
      </xdr:nvSpPr>
      <xdr:spPr>
        <a:xfrm>
          <a:off x="16370300" y="1570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158262</xdr:rowOff>
    </xdr:from>
    <xdr:to>
      <xdr:col>86</xdr:col>
      <xdr:colOff>25400</xdr:colOff>
      <xdr:row>92</xdr:row>
      <xdr:rowOff>158262</xdr:rowOff>
    </xdr:to>
    <xdr:cxnSp macro="">
      <xdr:nvCxnSpPr>
        <xdr:cNvPr id="692" name="直線コネクタ 691"/>
        <xdr:cNvCxnSpPr/>
      </xdr:nvCxnSpPr>
      <xdr:spPr>
        <a:xfrm>
          <a:off x="16230600" y="1593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76881</xdr:rowOff>
    </xdr:from>
    <xdr:to>
      <xdr:col>85</xdr:col>
      <xdr:colOff>127000</xdr:colOff>
      <xdr:row>96</xdr:row>
      <xdr:rowOff>30612</xdr:rowOff>
    </xdr:to>
    <xdr:cxnSp macro="">
      <xdr:nvCxnSpPr>
        <xdr:cNvPr id="693" name="直線コネクタ 692"/>
        <xdr:cNvCxnSpPr/>
      </xdr:nvCxnSpPr>
      <xdr:spPr>
        <a:xfrm>
          <a:off x="15481300" y="16364631"/>
          <a:ext cx="838200" cy="12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69567</xdr:rowOff>
    </xdr:from>
    <xdr:ext cx="469744" cy="259045"/>
    <xdr:sp macro="" textlink="">
      <xdr:nvSpPr>
        <xdr:cNvPr id="694" name="公債費平均値テキスト"/>
        <xdr:cNvSpPr txBox="1"/>
      </xdr:nvSpPr>
      <xdr:spPr>
        <a:xfrm>
          <a:off x="16370300" y="16528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91140</xdr:rowOff>
    </xdr:from>
    <xdr:to>
      <xdr:col>85</xdr:col>
      <xdr:colOff>177800</xdr:colOff>
      <xdr:row>97</xdr:row>
      <xdr:rowOff>21290</xdr:rowOff>
    </xdr:to>
    <xdr:sp macro="" textlink="">
      <xdr:nvSpPr>
        <xdr:cNvPr id="695" name="フローチャート: 判断 694"/>
        <xdr:cNvSpPr/>
      </xdr:nvSpPr>
      <xdr:spPr>
        <a:xfrm>
          <a:off x="16268700" y="1655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110165</xdr:rowOff>
    </xdr:from>
    <xdr:to>
      <xdr:col>81</xdr:col>
      <xdr:colOff>50800</xdr:colOff>
      <xdr:row>95</xdr:row>
      <xdr:rowOff>76881</xdr:rowOff>
    </xdr:to>
    <xdr:cxnSp macro="">
      <xdr:nvCxnSpPr>
        <xdr:cNvPr id="696" name="直線コネクタ 695"/>
        <xdr:cNvCxnSpPr/>
      </xdr:nvCxnSpPr>
      <xdr:spPr>
        <a:xfrm>
          <a:off x="14592300" y="16226465"/>
          <a:ext cx="889000" cy="13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84922</xdr:rowOff>
    </xdr:from>
    <xdr:to>
      <xdr:col>81</xdr:col>
      <xdr:colOff>101600</xdr:colOff>
      <xdr:row>97</xdr:row>
      <xdr:rowOff>15072</xdr:rowOff>
    </xdr:to>
    <xdr:sp macro="" textlink="">
      <xdr:nvSpPr>
        <xdr:cNvPr id="697" name="フローチャート: 判断 696"/>
        <xdr:cNvSpPr/>
      </xdr:nvSpPr>
      <xdr:spPr>
        <a:xfrm>
          <a:off x="15430500" y="1654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6199</xdr:rowOff>
    </xdr:from>
    <xdr:ext cx="469744" cy="259045"/>
    <xdr:sp macro="" textlink="">
      <xdr:nvSpPr>
        <xdr:cNvPr id="698" name="テキスト ボックス 697"/>
        <xdr:cNvSpPr txBox="1"/>
      </xdr:nvSpPr>
      <xdr:spPr>
        <a:xfrm>
          <a:off x="15246428" y="166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104587</xdr:rowOff>
    </xdr:from>
    <xdr:to>
      <xdr:col>76</xdr:col>
      <xdr:colOff>114300</xdr:colOff>
      <xdr:row>94</xdr:row>
      <xdr:rowOff>110165</xdr:rowOff>
    </xdr:to>
    <xdr:cxnSp macro="">
      <xdr:nvCxnSpPr>
        <xdr:cNvPr id="699" name="直線コネクタ 698"/>
        <xdr:cNvCxnSpPr/>
      </xdr:nvCxnSpPr>
      <xdr:spPr>
        <a:xfrm>
          <a:off x="13703300" y="15706537"/>
          <a:ext cx="889000" cy="51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164750</xdr:rowOff>
    </xdr:from>
    <xdr:to>
      <xdr:col>76</xdr:col>
      <xdr:colOff>165100</xdr:colOff>
      <xdr:row>96</xdr:row>
      <xdr:rowOff>94900</xdr:rowOff>
    </xdr:to>
    <xdr:sp macro="" textlink="">
      <xdr:nvSpPr>
        <xdr:cNvPr id="700" name="フローチャート: 判断 699"/>
        <xdr:cNvSpPr/>
      </xdr:nvSpPr>
      <xdr:spPr>
        <a:xfrm>
          <a:off x="145415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86027</xdr:rowOff>
    </xdr:from>
    <xdr:ext cx="469744" cy="259045"/>
    <xdr:sp macro="" textlink="">
      <xdr:nvSpPr>
        <xdr:cNvPr id="701" name="テキスト ボックス 700"/>
        <xdr:cNvSpPr txBox="1"/>
      </xdr:nvSpPr>
      <xdr:spPr>
        <a:xfrm>
          <a:off x="14357428" y="165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104587</xdr:rowOff>
    </xdr:from>
    <xdr:to>
      <xdr:col>71</xdr:col>
      <xdr:colOff>177800</xdr:colOff>
      <xdr:row>94</xdr:row>
      <xdr:rowOff>41173</xdr:rowOff>
    </xdr:to>
    <xdr:cxnSp macro="">
      <xdr:nvCxnSpPr>
        <xdr:cNvPr id="702" name="直線コネクタ 701"/>
        <xdr:cNvCxnSpPr/>
      </xdr:nvCxnSpPr>
      <xdr:spPr>
        <a:xfrm flipV="1">
          <a:off x="12814300" y="15706537"/>
          <a:ext cx="889000" cy="45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109840</xdr:rowOff>
    </xdr:from>
    <xdr:to>
      <xdr:col>72</xdr:col>
      <xdr:colOff>38100</xdr:colOff>
      <xdr:row>96</xdr:row>
      <xdr:rowOff>39990</xdr:rowOff>
    </xdr:to>
    <xdr:sp macro="" textlink="">
      <xdr:nvSpPr>
        <xdr:cNvPr id="703" name="フローチャート: 判断 702"/>
        <xdr:cNvSpPr/>
      </xdr:nvSpPr>
      <xdr:spPr>
        <a:xfrm>
          <a:off x="13652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31117</xdr:rowOff>
    </xdr:from>
    <xdr:ext cx="534377" cy="259045"/>
    <xdr:sp macro="" textlink="">
      <xdr:nvSpPr>
        <xdr:cNvPr id="704" name="テキスト ボックス 703"/>
        <xdr:cNvSpPr txBox="1"/>
      </xdr:nvSpPr>
      <xdr:spPr>
        <a:xfrm>
          <a:off x="13436111" y="164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56621</xdr:rowOff>
    </xdr:from>
    <xdr:to>
      <xdr:col>67</xdr:col>
      <xdr:colOff>101600</xdr:colOff>
      <xdr:row>95</xdr:row>
      <xdr:rowOff>158221</xdr:rowOff>
    </xdr:to>
    <xdr:sp macro="" textlink="">
      <xdr:nvSpPr>
        <xdr:cNvPr id="705" name="フローチャート: 判断 704"/>
        <xdr:cNvSpPr/>
      </xdr:nvSpPr>
      <xdr:spPr>
        <a:xfrm>
          <a:off x="12763500" y="163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149348</xdr:rowOff>
    </xdr:from>
    <xdr:ext cx="534377" cy="259045"/>
    <xdr:sp macro="" textlink="">
      <xdr:nvSpPr>
        <xdr:cNvPr id="706" name="テキスト ボックス 705"/>
        <xdr:cNvSpPr txBox="1"/>
      </xdr:nvSpPr>
      <xdr:spPr>
        <a:xfrm>
          <a:off x="12547111" y="1643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151262</xdr:rowOff>
    </xdr:from>
    <xdr:to>
      <xdr:col>85</xdr:col>
      <xdr:colOff>177800</xdr:colOff>
      <xdr:row>96</xdr:row>
      <xdr:rowOff>81412</xdr:rowOff>
    </xdr:to>
    <xdr:sp macro="" textlink="">
      <xdr:nvSpPr>
        <xdr:cNvPr id="712" name="楕円 711"/>
        <xdr:cNvSpPr/>
      </xdr:nvSpPr>
      <xdr:spPr>
        <a:xfrm>
          <a:off x="16268700" y="164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2689</xdr:rowOff>
    </xdr:from>
    <xdr:ext cx="469744" cy="259045"/>
    <xdr:sp macro="" textlink="">
      <xdr:nvSpPr>
        <xdr:cNvPr id="713" name="公債費該当値テキスト"/>
        <xdr:cNvSpPr txBox="1"/>
      </xdr:nvSpPr>
      <xdr:spPr>
        <a:xfrm>
          <a:off x="16370300" y="162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26081</xdr:rowOff>
    </xdr:from>
    <xdr:to>
      <xdr:col>81</xdr:col>
      <xdr:colOff>101600</xdr:colOff>
      <xdr:row>95</xdr:row>
      <xdr:rowOff>127681</xdr:rowOff>
    </xdr:to>
    <xdr:sp macro="" textlink="">
      <xdr:nvSpPr>
        <xdr:cNvPr id="714" name="楕円 713"/>
        <xdr:cNvSpPr/>
      </xdr:nvSpPr>
      <xdr:spPr>
        <a:xfrm>
          <a:off x="15430500" y="163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144208</xdr:rowOff>
    </xdr:from>
    <xdr:ext cx="534377" cy="259045"/>
    <xdr:sp macro="" textlink="">
      <xdr:nvSpPr>
        <xdr:cNvPr id="715" name="テキスト ボックス 714"/>
        <xdr:cNvSpPr txBox="1"/>
      </xdr:nvSpPr>
      <xdr:spPr>
        <a:xfrm>
          <a:off x="15214111" y="16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59365</xdr:rowOff>
    </xdr:from>
    <xdr:to>
      <xdr:col>76</xdr:col>
      <xdr:colOff>165100</xdr:colOff>
      <xdr:row>94</xdr:row>
      <xdr:rowOff>160965</xdr:rowOff>
    </xdr:to>
    <xdr:sp macro="" textlink="">
      <xdr:nvSpPr>
        <xdr:cNvPr id="716" name="楕円 715"/>
        <xdr:cNvSpPr/>
      </xdr:nvSpPr>
      <xdr:spPr>
        <a:xfrm>
          <a:off x="14541500" y="161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6042</xdr:rowOff>
    </xdr:from>
    <xdr:ext cx="534377" cy="259045"/>
    <xdr:sp macro="" textlink="">
      <xdr:nvSpPr>
        <xdr:cNvPr id="717" name="テキスト ボックス 716"/>
        <xdr:cNvSpPr txBox="1"/>
      </xdr:nvSpPr>
      <xdr:spPr>
        <a:xfrm>
          <a:off x="14325111" y="159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53787</xdr:rowOff>
    </xdr:from>
    <xdr:to>
      <xdr:col>72</xdr:col>
      <xdr:colOff>38100</xdr:colOff>
      <xdr:row>91</xdr:row>
      <xdr:rowOff>155387</xdr:rowOff>
    </xdr:to>
    <xdr:sp macro="" textlink="">
      <xdr:nvSpPr>
        <xdr:cNvPr id="718" name="楕円 717"/>
        <xdr:cNvSpPr/>
      </xdr:nvSpPr>
      <xdr:spPr>
        <a:xfrm>
          <a:off x="13652500" y="1565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464</xdr:rowOff>
    </xdr:from>
    <xdr:ext cx="534377" cy="259045"/>
    <xdr:sp macro="" textlink="">
      <xdr:nvSpPr>
        <xdr:cNvPr id="719" name="テキスト ボックス 718"/>
        <xdr:cNvSpPr txBox="1"/>
      </xdr:nvSpPr>
      <xdr:spPr>
        <a:xfrm>
          <a:off x="13436111" y="1543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161823</xdr:rowOff>
    </xdr:from>
    <xdr:to>
      <xdr:col>67</xdr:col>
      <xdr:colOff>101600</xdr:colOff>
      <xdr:row>94</xdr:row>
      <xdr:rowOff>91973</xdr:rowOff>
    </xdr:to>
    <xdr:sp macro="" textlink="">
      <xdr:nvSpPr>
        <xdr:cNvPr id="720" name="楕円 719"/>
        <xdr:cNvSpPr/>
      </xdr:nvSpPr>
      <xdr:spPr>
        <a:xfrm>
          <a:off x="12763500" y="161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108500</xdr:rowOff>
    </xdr:from>
    <xdr:ext cx="534377" cy="259045"/>
    <xdr:sp macro="" textlink="">
      <xdr:nvSpPr>
        <xdr:cNvPr id="721" name="テキスト ボックス 720"/>
        <xdr:cNvSpPr txBox="1"/>
      </xdr:nvSpPr>
      <xdr:spPr>
        <a:xfrm>
          <a:off x="12547111" y="158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73863</xdr:rowOff>
    </xdr:from>
    <xdr:to>
      <xdr:col>116</xdr:col>
      <xdr:colOff>62864</xdr:colOff>
      <xdr:row>38</xdr:row>
      <xdr:rowOff>139700</xdr:rowOff>
    </xdr:to>
    <xdr:cxnSp macro="">
      <xdr:nvCxnSpPr>
        <xdr:cNvPr id="743" name="直線コネクタ 742"/>
        <xdr:cNvCxnSpPr/>
      </xdr:nvCxnSpPr>
      <xdr:spPr>
        <a:xfrm flipV="1">
          <a:off x="22159595" y="5388813"/>
          <a:ext cx="1269"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20540</xdr:rowOff>
    </xdr:from>
    <xdr:ext cx="469744" cy="259045"/>
    <xdr:sp macro="" textlink="">
      <xdr:nvSpPr>
        <xdr:cNvPr id="746" name="諸支出金最大値テキスト"/>
        <xdr:cNvSpPr txBox="1"/>
      </xdr:nvSpPr>
      <xdr:spPr>
        <a:xfrm>
          <a:off x="22212300" y="51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73863</xdr:rowOff>
    </xdr:from>
    <xdr:to>
      <xdr:col>116</xdr:col>
      <xdr:colOff>152400</xdr:colOff>
      <xdr:row>31</xdr:row>
      <xdr:rowOff>73863</xdr:rowOff>
    </xdr:to>
    <xdr:cxnSp macro="">
      <xdr:nvCxnSpPr>
        <xdr:cNvPr id="747" name="直線コネクタ 746"/>
        <xdr:cNvCxnSpPr/>
      </xdr:nvCxnSpPr>
      <xdr:spPr>
        <a:xfrm>
          <a:off x="22072600" y="53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47998</xdr:rowOff>
    </xdr:from>
    <xdr:ext cx="378565" cy="259045"/>
    <xdr:sp macro="" textlink="">
      <xdr:nvSpPr>
        <xdr:cNvPr id="749" name="諸支出金平均値テキスト"/>
        <xdr:cNvSpPr txBox="1"/>
      </xdr:nvSpPr>
      <xdr:spPr>
        <a:xfrm>
          <a:off x="22212300" y="6391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25121</xdr:rowOff>
    </xdr:from>
    <xdr:to>
      <xdr:col>116</xdr:col>
      <xdr:colOff>114300</xdr:colOff>
      <xdr:row>38</xdr:row>
      <xdr:rowOff>126721</xdr:rowOff>
    </xdr:to>
    <xdr:sp macro="" textlink="">
      <xdr:nvSpPr>
        <xdr:cNvPr id="750" name="フローチャート: 判断 749"/>
        <xdr:cNvSpPr/>
      </xdr:nvSpPr>
      <xdr:spPr>
        <a:xfrm>
          <a:off x="221107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72212</xdr:rowOff>
    </xdr:from>
    <xdr:to>
      <xdr:col>112</xdr:col>
      <xdr:colOff>38100</xdr:colOff>
      <xdr:row>39</xdr:row>
      <xdr:rowOff>2362</xdr:rowOff>
    </xdr:to>
    <xdr:sp macro="" textlink="">
      <xdr:nvSpPr>
        <xdr:cNvPr id="752" name="フローチャート: 判断 751"/>
        <xdr:cNvSpPr/>
      </xdr:nvSpPr>
      <xdr:spPr>
        <a:xfrm>
          <a:off x="21272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18889</xdr:rowOff>
    </xdr:from>
    <xdr:ext cx="313932" cy="259045"/>
    <xdr:sp macro="" textlink="">
      <xdr:nvSpPr>
        <xdr:cNvPr id="753" name="テキスト ボックス 752"/>
        <xdr:cNvSpPr txBox="1"/>
      </xdr:nvSpPr>
      <xdr:spPr>
        <a:xfrm>
          <a:off x="21166333" y="6362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5" name="フローチャート: 判断 754"/>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27119</xdr:rowOff>
    </xdr:from>
    <xdr:ext cx="313932" cy="259045"/>
    <xdr:sp macro="" textlink="">
      <xdr:nvSpPr>
        <xdr:cNvPr id="756" name="テキスト ボックス 755"/>
        <xdr:cNvSpPr txBox="1"/>
      </xdr:nvSpPr>
      <xdr:spPr>
        <a:xfrm>
          <a:off x="20277333" y="6370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85471</xdr:rowOff>
    </xdr:from>
    <xdr:to>
      <xdr:col>102</xdr:col>
      <xdr:colOff>165100</xdr:colOff>
      <xdr:row>39</xdr:row>
      <xdr:rowOff>15621</xdr:rowOff>
    </xdr:to>
    <xdr:sp macro="" textlink="">
      <xdr:nvSpPr>
        <xdr:cNvPr id="758" name="フローチャート: 判断 757"/>
        <xdr:cNvSpPr/>
      </xdr:nvSpPr>
      <xdr:spPr>
        <a:xfrm>
          <a:off x="19494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32148</xdr:rowOff>
    </xdr:from>
    <xdr:ext cx="313932" cy="259045"/>
    <xdr:sp macro="" textlink="">
      <xdr:nvSpPr>
        <xdr:cNvPr id="759" name="テキスト ボックス 758"/>
        <xdr:cNvSpPr txBox="1"/>
      </xdr:nvSpPr>
      <xdr:spPr>
        <a:xfrm>
          <a:off x="19388333" y="6375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60" name="フローチャート: 判断 759"/>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32376</xdr:rowOff>
    </xdr:from>
    <xdr:ext cx="313932" cy="259045"/>
    <xdr:sp macro="" textlink="">
      <xdr:nvSpPr>
        <xdr:cNvPr id="761" name="テキスト ボックス 760"/>
        <xdr:cNvSpPr txBox="1"/>
      </xdr:nvSpPr>
      <xdr:spPr>
        <a:xfrm>
          <a:off x="18499333" y="6376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万円台で推移していましたが、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万円台となり、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165,618</a:t>
          </a:r>
          <a:r>
            <a:rPr kumimoji="1" lang="ja-JP" altLang="en-US" sz="1300">
              <a:latin typeface="ＭＳ Ｐゴシック" panose="020B0600070205080204" pitchFamily="50" charset="-128"/>
              <a:ea typeface="ＭＳ Ｐゴシック" panose="020B0600070205080204" pitchFamily="50" charset="-128"/>
            </a:rPr>
            <a:t>円となっています。決算額全体でみると、民生費のうち、児童福祉行政に要する経費である児童福祉費が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右肩上がりで増加していることが要因となっています。これは待機児童解消のため、私立保育所の整備を重点的に行ってきたことによるものです。今後も喫緊の課題にスピード感を持って財源を配分し、対応していきます。</a:t>
          </a:r>
        </a:p>
        <a:p>
          <a:r>
            <a:rPr kumimoji="1" lang="ja-JP" altLang="en-US" sz="1300">
              <a:latin typeface="ＭＳ Ｐゴシック" panose="020B0600070205080204" pitchFamily="50" charset="-128"/>
              <a:ea typeface="ＭＳ Ｐゴシック" panose="020B0600070205080204" pitchFamily="50" charset="-128"/>
            </a:rPr>
            <a:t>総務費は、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年度は、上目黒一丁目旧国鉄清算事業団宿舎跡地の売却収入を施設整備基金（貯金）に積立を行ったことにより、住民一人当たり</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万円台となっておりましたが、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年度以降は本積立額の減額に伴い、類似団体平均とほぼ同額となっています。</a:t>
          </a:r>
        </a:p>
        <a:p>
          <a:r>
            <a:rPr kumimoji="1" lang="ja-JP" altLang="en-US" sz="1300">
              <a:latin typeface="ＭＳ Ｐゴシック" panose="020B0600070205080204" pitchFamily="50" charset="-128"/>
              <a:ea typeface="ＭＳ Ｐゴシック" panose="020B0600070205080204" pitchFamily="50" charset="-128"/>
            </a:rPr>
            <a:t>教育費は、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年度は東山小学校改築経費の増などにより、住民一人当たり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万円台となっておりましたが、東山小学校の改築が完了したことにより、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42,793</a:t>
          </a:r>
          <a:r>
            <a:rPr kumimoji="1" lang="ja-JP" altLang="en-US" sz="1300">
              <a:latin typeface="ＭＳ Ｐゴシック" panose="020B0600070205080204" pitchFamily="50" charset="-128"/>
              <a:ea typeface="ＭＳ Ｐゴシック" panose="020B0600070205080204" pitchFamily="50" charset="-128"/>
            </a:rPr>
            <a:t>円となっています。</a:t>
          </a:r>
        </a:p>
        <a:p>
          <a:r>
            <a:rPr kumimoji="1" lang="ja-JP" altLang="en-US" sz="1300">
              <a:latin typeface="ＭＳ Ｐゴシック" panose="020B0600070205080204" pitchFamily="50" charset="-128"/>
              <a:ea typeface="ＭＳ Ｐゴシック" panose="020B0600070205080204" pitchFamily="50" charset="-128"/>
            </a:rPr>
            <a:t>また、毎年度の地方債（借金）の発行上限額を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億円までとする財政運営上のルール化を行い、公債費は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万円前後で推移していますが、類似団体平均と比較して高いコストとなっています。</a:t>
          </a:r>
        </a:p>
        <a:p>
          <a:r>
            <a:rPr kumimoji="1" lang="ja-JP" altLang="en-US" sz="1300">
              <a:latin typeface="ＭＳ Ｐゴシック" panose="020B0600070205080204" pitchFamily="50" charset="-128"/>
              <a:ea typeface="ＭＳ Ｐゴシック" panose="020B0600070205080204" pitchFamily="50" charset="-128"/>
            </a:rPr>
            <a:t>引き続き健全で強固な財政基盤の確立に努めていきます。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財政調整基金の標準財政規模比は、標準財政規模が</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百万円余の減となり、かつ、基金残高が</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万円余の増となったことから、増となっています。実質収支額の比率については、歳出予算に対する不用額が増となり、かつ、歳入予算に対する超過額が増となったことにより、増となりました。実質単年度収支は、単年度収支及び財政調整基金の積立額の増により、増となりました。今後も、歳出の徹底した見直しと歳入確保を行うとともに、基金に頼らず歳入の範囲内で予算を組むことに努め、財政の健全化を図り、中長期的に安定した財政運営に努め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全体として分母となる標準財政規模が</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百万円余の減となったことに加え、一般会計の実質収支の黒字幅が</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千万円余の増、介護保険特別会計の実質収支の黒字幅が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余の増となったため、前年度比増となっています。国民健康保険特別会計は標準財政規模の減に伴う増、後期高齢者医療特別会計は、広域連合納付金の増などにより、前年度比で増となっています。今後も、歳出の徹底した見直しと歳入確保を行うことにより、財政の健全化を図り、中長期的に安定した財政運営に努めていきます。</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35506;&#38263;&#28155;&#21066;&#24460;&#12304;&#36001;&#25919;&#29366;&#27841;&#36039;&#26009;&#38598;&#12305;_131105_&#30446;&#40658;&#2130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64.400000000000006</v>
          </cell>
          <cell r="CV53">
            <v>65.5</v>
          </cell>
        </row>
        <row r="55">
          <cell r="AN55" t="str">
            <v>類似団体内平均値</v>
          </cell>
          <cell r="CN55">
            <v>0</v>
          </cell>
          <cell r="CV55">
            <v>0</v>
          </cell>
        </row>
        <row r="57">
          <cell r="CN57">
            <v>56.8</v>
          </cell>
          <cell r="CV57">
            <v>57.1</v>
          </cell>
        </row>
        <row r="72">
          <cell r="BP72" t="str">
            <v>H25</v>
          </cell>
          <cell r="BX72" t="str">
            <v>H26</v>
          </cell>
          <cell r="CF72" t="str">
            <v>H27</v>
          </cell>
          <cell r="CN72" t="str">
            <v>H28</v>
          </cell>
          <cell r="CV72" t="str">
            <v>H29</v>
          </cell>
        </row>
        <row r="73">
          <cell r="AN73" t="str">
            <v>当該団体値</v>
          </cell>
        </row>
        <row r="75">
          <cell r="BP75">
            <v>0.4</v>
          </cell>
          <cell r="BX75">
            <v>-0.8</v>
          </cell>
          <cell r="CF75">
            <v>-2.2999999999999998</v>
          </cell>
          <cell r="CN75">
            <v>-3.3</v>
          </cell>
          <cell r="CV75">
            <v>-4</v>
          </cell>
        </row>
        <row r="77">
          <cell r="AN77" t="str">
            <v>類似団体内平均値</v>
          </cell>
          <cell r="BP77">
            <v>0</v>
          </cell>
          <cell r="BX77">
            <v>0</v>
          </cell>
          <cell r="CF77">
            <v>0</v>
          </cell>
          <cell r="CN77">
            <v>0</v>
          </cell>
          <cell r="CV77">
            <v>0</v>
          </cell>
        </row>
        <row r="79">
          <cell r="BP79">
            <v>-1.3</v>
          </cell>
          <cell r="BX79">
            <v>-1.8</v>
          </cell>
          <cell r="CF79">
            <v>-2.2999999999999998</v>
          </cell>
          <cell r="CN79">
            <v>-2.8</v>
          </cell>
          <cell r="CV79">
            <v>-3.2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93887628</v>
      </c>
      <c r="BO4" s="372"/>
      <c r="BP4" s="372"/>
      <c r="BQ4" s="372"/>
      <c r="BR4" s="372"/>
      <c r="BS4" s="372"/>
      <c r="BT4" s="372"/>
      <c r="BU4" s="373"/>
      <c r="BV4" s="371">
        <v>93336308</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7.6</v>
      </c>
      <c r="CU4" s="378"/>
      <c r="CV4" s="378"/>
      <c r="CW4" s="378"/>
      <c r="CX4" s="378"/>
      <c r="CY4" s="378"/>
      <c r="CZ4" s="378"/>
      <c r="DA4" s="379"/>
      <c r="DB4" s="377">
        <v>5.5</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89055714</v>
      </c>
      <c r="BO5" s="409"/>
      <c r="BP5" s="409"/>
      <c r="BQ5" s="409"/>
      <c r="BR5" s="409"/>
      <c r="BS5" s="409"/>
      <c r="BT5" s="409"/>
      <c r="BU5" s="410"/>
      <c r="BV5" s="408">
        <v>89781232</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84.1</v>
      </c>
      <c r="CU5" s="406"/>
      <c r="CV5" s="406"/>
      <c r="CW5" s="406"/>
      <c r="CX5" s="406"/>
      <c r="CY5" s="406"/>
      <c r="CZ5" s="406"/>
      <c r="DA5" s="407"/>
      <c r="DB5" s="405">
        <v>85.6</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4831914</v>
      </c>
      <c r="BO6" s="409"/>
      <c r="BP6" s="409"/>
      <c r="BQ6" s="409"/>
      <c r="BR6" s="409"/>
      <c r="BS6" s="409"/>
      <c r="BT6" s="409"/>
      <c r="BU6" s="410"/>
      <c r="BV6" s="408">
        <v>3555076</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84.1</v>
      </c>
      <c r="CU6" s="446"/>
      <c r="CV6" s="446"/>
      <c r="CW6" s="446"/>
      <c r="CX6" s="446"/>
      <c r="CY6" s="446"/>
      <c r="CZ6" s="446"/>
      <c r="DA6" s="447"/>
      <c r="DB6" s="445">
        <v>85.6</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0</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63457279</v>
      </c>
      <c r="CU7" s="409"/>
      <c r="CV7" s="409"/>
      <c r="CW7" s="409"/>
      <c r="CX7" s="409"/>
      <c r="CY7" s="409"/>
      <c r="CZ7" s="409"/>
      <c r="DA7" s="410"/>
      <c r="DB7" s="408">
        <v>65161270</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4831914</v>
      </c>
      <c r="BO8" s="409"/>
      <c r="BP8" s="409"/>
      <c r="BQ8" s="409"/>
      <c r="BR8" s="409"/>
      <c r="BS8" s="409"/>
      <c r="BT8" s="409"/>
      <c r="BU8" s="410"/>
      <c r="BV8" s="408">
        <v>3555076</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0.78</v>
      </c>
      <c r="CU8" s="449"/>
      <c r="CV8" s="449"/>
      <c r="CW8" s="449"/>
      <c r="CX8" s="449"/>
      <c r="CY8" s="449"/>
      <c r="CZ8" s="449"/>
      <c r="DA8" s="450"/>
      <c r="DB8" s="448">
        <v>0.76</v>
      </c>
      <c r="DC8" s="449"/>
      <c r="DD8" s="449"/>
      <c r="DE8" s="449"/>
      <c r="DF8" s="449"/>
      <c r="DG8" s="449"/>
      <c r="DH8" s="449"/>
      <c r="DI8" s="450"/>
      <c r="DJ8" s="165"/>
      <c r="DK8" s="165"/>
      <c r="DL8" s="165"/>
      <c r="DM8" s="165"/>
      <c r="DN8" s="165"/>
      <c r="DO8" s="165"/>
    </row>
    <row r="9" spans="1:119" ht="18.75" customHeight="1" thickBot="1" x14ac:dyDescent="0.2">
      <c r="A9" s="166"/>
      <c r="B9" s="402" t="s">
        <v>107</v>
      </c>
      <c r="C9" s="403"/>
      <c r="D9" s="403"/>
      <c r="E9" s="403"/>
      <c r="F9" s="403"/>
      <c r="G9" s="403"/>
      <c r="H9" s="403"/>
      <c r="I9" s="403"/>
      <c r="J9" s="403"/>
      <c r="K9" s="451"/>
      <c r="L9" s="452" t="s">
        <v>108</v>
      </c>
      <c r="M9" s="453"/>
      <c r="N9" s="453"/>
      <c r="O9" s="453"/>
      <c r="P9" s="453"/>
      <c r="Q9" s="454"/>
      <c r="R9" s="455">
        <v>277622</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104</v>
      </c>
      <c r="AV9" s="441"/>
      <c r="AW9" s="441"/>
      <c r="AX9" s="441"/>
      <c r="AY9" s="442" t="s">
        <v>111</v>
      </c>
      <c r="AZ9" s="443"/>
      <c r="BA9" s="443"/>
      <c r="BB9" s="443"/>
      <c r="BC9" s="443"/>
      <c r="BD9" s="443"/>
      <c r="BE9" s="443"/>
      <c r="BF9" s="443"/>
      <c r="BG9" s="443"/>
      <c r="BH9" s="443"/>
      <c r="BI9" s="443"/>
      <c r="BJ9" s="443"/>
      <c r="BK9" s="443"/>
      <c r="BL9" s="443"/>
      <c r="BM9" s="444"/>
      <c r="BN9" s="408">
        <v>1276838</v>
      </c>
      <c r="BO9" s="409"/>
      <c r="BP9" s="409"/>
      <c r="BQ9" s="409"/>
      <c r="BR9" s="409"/>
      <c r="BS9" s="409"/>
      <c r="BT9" s="409"/>
      <c r="BU9" s="410"/>
      <c r="BV9" s="408">
        <v>-172725</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3.9</v>
      </c>
      <c r="CU9" s="406"/>
      <c r="CV9" s="406"/>
      <c r="CW9" s="406"/>
      <c r="CX9" s="406"/>
      <c r="CY9" s="406"/>
      <c r="CZ9" s="406"/>
      <c r="DA9" s="407"/>
      <c r="DB9" s="405">
        <v>4.9000000000000004</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8"/>
      <c r="N10" s="438"/>
      <c r="O10" s="438"/>
      <c r="P10" s="438"/>
      <c r="Q10" s="439"/>
      <c r="R10" s="459">
        <v>268330</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104</v>
      </c>
      <c r="AV10" s="441"/>
      <c r="AW10" s="441"/>
      <c r="AX10" s="441"/>
      <c r="AY10" s="442" t="s">
        <v>115</v>
      </c>
      <c r="AZ10" s="443"/>
      <c r="BA10" s="443"/>
      <c r="BB10" s="443"/>
      <c r="BC10" s="443"/>
      <c r="BD10" s="443"/>
      <c r="BE10" s="443"/>
      <c r="BF10" s="443"/>
      <c r="BG10" s="443"/>
      <c r="BH10" s="443"/>
      <c r="BI10" s="443"/>
      <c r="BJ10" s="443"/>
      <c r="BK10" s="443"/>
      <c r="BL10" s="443"/>
      <c r="BM10" s="444"/>
      <c r="BN10" s="408">
        <v>2362368</v>
      </c>
      <c r="BO10" s="409"/>
      <c r="BP10" s="409"/>
      <c r="BQ10" s="409"/>
      <c r="BR10" s="409"/>
      <c r="BS10" s="409"/>
      <c r="BT10" s="409"/>
      <c r="BU10" s="410"/>
      <c r="BV10" s="408">
        <v>1895122</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104</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276786</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88</v>
      </c>
      <c r="AV12" s="441"/>
      <c r="AW12" s="441"/>
      <c r="AX12" s="441"/>
      <c r="AY12" s="442" t="s">
        <v>128</v>
      </c>
      <c r="AZ12" s="443"/>
      <c r="BA12" s="443"/>
      <c r="BB12" s="443"/>
      <c r="BC12" s="443"/>
      <c r="BD12" s="443"/>
      <c r="BE12" s="443"/>
      <c r="BF12" s="443"/>
      <c r="BG12" s="443"/>
      <c r="BH12" s="443"/>
      <c r="BI12" s="443"/>
      <c r="BJ12" s="443"/>
      <c r="BK12" s="443"/>
      <c r="BL12" s="443"/>
      <c r="BM12" s="444"/>
      <c r="BN12" s="408">
        <v>16000</v>
      </c>
      <c r="BO12" s="409"/>
      <c r="BP12" s="409"/>
      <c r="BQ12" s="409"/>
      <c r="BR12" s="409"/>
      <c r="BS12" s="409"/>
      <c r="BT12" s="409"/>
      <c r="BU12" s="410"/>
      <c r="BV12" s="408">
        <v>675241</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268263</v>
      </c>
      <c r="S13" s="490"/>
      <c r="T13" s="490"/>
      <c r="U13" s="490"/>
      <c r="V13" s="491"/>
      <c r="W13" s="424" t="s">
        <v>132</v>
      </c>
      <c r="X13" s="425"/>
      <c r="Y13" s="425"/>
      <c r="Z13" s="425"/>
      <c r="AA13" s="425"/>
      <c r="AB13" s="415"/>
      <c r="AC13" s="459">
        <v>207</v>
      </c>
      <c r="AD13" s="460"/>
      <c r="AE13" s="460"/>
      <c r="AF13" s="460"/>
      <c r="AG13" s="499"/>
      <c r="AH13" s="459">
        <v>165</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3623206</v>
      </c>
      <c r="BO13" s="409"/>
      <c r="BP13" s="409"/>
      <c r="BQ13" s="409"/>
      <c r="BR13" s="409"/>
      <c r="BS13" s="409"/>
      <c r="BT13" s="409"/>
      <c r="BU13" s="410"/>
      <c r="BV13" s="408">
        <v>1047156</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-4</v>
      </c>
      <c r="CU13" s="406"/>
      <c r="CV13" s="406"/>
      <c r="CW13" s="406"/>
      <c r="CX13" s="406"/>
      <c r="CY13" s="406"/>
      <c r="CZ13" s="406"/>
      <c r="DA13" s="407"/>
      <c r="DB13" s="405">
        <v>-3.3</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273708</v>
      </c>
      <c r="S14" s="490"/>
      <c r="T14" s="490"/>
      <c r="U14" s="490"/>
      <c r="V14" s="491"/>
      <c r="W14" s="398"/>
      <c r="X14" s="399"/>
      <c r="Y14" s="399"/>
      <c r="Z14" s="399"/>
      <c r="AA14" s="399"/>
      <c r="AB14" s="388"/>
      <c r="AC14" s="492">
        <v>0.2</v>
      </c>
      <c r="AD14" s="493"/>
      <c r="AE14" s="493"/>
      <c r="AF14" s="493"/>
      <c r="AG14" s="494"/>
      <c r="AH14" s="492">
        <v>0.2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122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139</v>
      </c>
      <c r="N15" s="497"/>
      <c r="O15" s="497"/>
      <c r="P15" s="497"/>
      <c r="Q15" s="498"/>
      <c r="R15" s="489">
        <v>265614</v>
      </c>
      <c r="S15" s="490"/>
      <c r="T15" s="490"/>
      <c r="U15" s="490"/>
      <c r="V15" s="491"/>
      <c r="W15" s="424" t="s">
        <v>140</v>
      </c>
      <c r="X15" s="425"/>
      <c r="Y15" s="425"/>
      <c r="Z15" s="425"/>
      <c r="AA15" s="425"/>
      <c r="AB15" s="415"/>
      <c r="AC15" s="459">
        <v>12883</v>
      </c>
      <c r="AD15" s="460"/>
      <c r="AE15" s="460"/>
      <c r="AF15" s="460"/>
      <c r="AG15" s="499"/>
      <c r="AH15" s="459">
        <v>11553</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43781240</v>
      </c>
      <c r="BO15" s="372"/>
      <c r="BP15" s="372"/>
      <c r="BQ15" s="372"/>
      <c r="BR15" s="372"/>
      <c r="BS15" s="372"/>
      <c r="BT15" s="372"/>
      <c r="BU15" s="373"/>
      <c r="BV15" s="371">
        <v>44701666</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12.7</v>
      </c>
      <c r="AD16" s="493"/>
      <c r="AE16" s="493"/>
      <c r="AF16" s="493"/>
      <c r="AG16" s="494"/>
      <c r="AH16" s="492">
        <v>11.8</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55164471</v>
      </c>
      <c r="BO16" s="409"/>
      <c r="BP16" s="409"/>
      <c r="BQ16" s="409"/>
      <c r="BR16" s="409"/>
      <c r="BS16" s="409"/>
      <c r="BT16" s="409"/>
      <c r="BU16" s="410"/>
      <c r="BV16" s="408">
        <v>56670544</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88582</v>
      </c>
      <c r="AD17" s="460"/>
      <c r="AE17" s="460"/>
      <c r="AF17" s="460"/>
      <c r="AG17" s="499"/>
      <c r="AH17" s="459">
        <v>85813</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63457279</v>
      </c>
      <c r="BO17" s="409"/>
      <c r="BP17" s="409"/>
      <c r="BQ17" s="409"/>
      <c r="BR17" s="409"/>
      <c r="BS17" s="409"/>
      <c r="BT17" s="409"/>
      <c r="BU17" s="410"/>
      <c r="BV17" s="408">
        <v>65161270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150</v>
      </c>
      <c r="C18" s="451"/>
      <c r="D18" s="451"/>
      <c r="E18" s="520"/>
      <c r="F18" s="520"/>
      <c r="G18" s="520"/>
      <c r="H18" s="520"/>
      <c r="I18" s="520"/>
      <c r="J18" s="520"/>
      <c r="K18" s="520"/>
      <c r="L18" s="521">
        <v>14.67</v>
      </c>
      <c r="M18" s="521"/>
      <c r="N18" s="521"/>
      <c r="O18" s="521"/>
      <c r="P18" s="521"/>
      <c r="Q18" s="521"/>
      <c r="R18" s="522"/>
      <c r="S18" s="522"/>
      <c r="T18" s="522"/>
      <c r="U18" s="522"/>
      <c r="V18" s="523"/>
      <c r="W18" s="426"/>
      <c r="X18" s="427"/>
      <c r="Y18" s="427"/>
      <c r="Z18" s="427"/>
      <c r="AA18" s="427"/>
      <c r="AB18" s="418"/>
      <c r="AC18" s="524">
        <v>87.1</v>
      </c>
      <c r="AD18" s="525"/>
      <c r="AE18" s="525"/>
      <c r="AF18" s="525"/>
      <c r="AG18" s="526"/>
      <c r="AH18" s="524">
        <v>88</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54707849</v>
      </c>
      <c r="BO18" s="409"/>
      <c r="BP18" s="409"/>
      <c r="BQ18" s="409"/>
      <c r="BR18" s="409"/>
      <c r="BS18" s="409"/>
      <c r="BT18" s="409"/>
      <c r="BU18" s="410"/>
      <c r="BV18" s="408">
        <v>54861248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152</v>
      </c>
      <c r="C19" s="451"/>
      <c r="D19" s="451"/>
      <c r="E19" s="520"/>
      <c r="F19" s="520"/>
      <c r="G19" s="520"/>
      <c r="H19" s="520"/>
      <c r="I19" s="520"/>
      <c r="J19" s="520"/>
      <c r="K19" s="520"/>
      <c r="L19" s="528">
        <v>18924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70545861</v>
      </c>
      <c r="BO19" s="409"/>
      <c r="BP19" s="409"/>
      <c r="BQ19" s="409"/>
      <c r="BR19" s="409"/>
      <c r="BS19" s="409"/>
      <c r="BT19" s="409"/>
      <c r="BU19" s="410"/>
      <c r="BV19" s="408">
        <v>70816497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154</v>
      </c>
      <c r="C20" s="451"/>
      <c r="D20" s="451"/>
      <c r="E20" s="520"/>
      <c r="F20" s="520"/>
      <c r="G20" s="520"/>
      <c r="H20" s="520"/>
      <c r="I20" s="520"/>
      <c r="J20" s="520"/>
      <c r="K20" s="520"/>
      <c r="L20" s="528">
        <v>146162</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16692507</v>
      </c>
      <c r="BO23" s="409"/>
      <c r="BP23" s="409"/>
      <c r="BQ23" s="409"/>
      <c r="BR23" s="409"/>
      <c r="BS23" s="409"/>
      <c r="BT23" s="409"/>
      <c r="BU23" s="410"/>
      <c r="BV23" s="408">
        <v>18526150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163</v>
      </c>
      <c r="F24" s="438"/>
      <c r="G24" s="438"/>
      <c r="H24" s="438"/>
      <c r="I24" s="438"/>
      <c r="J24" s="438"/>
      <c r="K24" s="439"/>
      <c r="L24" s="459">
        <v>1</v>
      </c>
      <c r="M24" s="460"/>
      <c r="N24" s="460"/>
      <c r="O24" s="460"/>
      <c r="P24" s="499"/>
      <c r="Q24" s="459">
        <v>10600</v>
      </c>
      <c r="R24" s="460"/>
      <c r="S24" s="460"/>
      <c r="T24" s="460"/>
      <c r="U24" s="460"/>
      <c r="V24" s="499"/>
      <c r="W24" s="558"/>
      <c r="X24" s="546"/>
      <c r="Y24" s="547"/>
      <c r="Z24" s="458" t="s">
        <v>164</v>
      </c>
      <c r="AA24" s="438"/>
      <c r="AB24" s="438"/>
      <c r="AC24" s="438"/>
      <c r="AD24" s="438"/>
      <c r="AE24" s="438"/>
      <c r="AF24" s="438"/>
      <c r="AG24" s="439"/>
      <c r="AH24" s="459">
        <v>1900</v>
      </c>
      <c r="AI24" s="460"/>
      <c r="AJ24" s="460"/>
      <c r="AK24" s="460"/>
      <c r="AL24" s="499"/>
      <c r="AM24" s="459">
        <v>5933700</v>
      </c>
      <c r="AN24" s="460"/>
      <c r="AO24" s="460"/>
      <c r="AP24" s="460"/>
      <c r="AQ24" s="460"/>
      <c r="AR24" s="499"/>
      <c r="AS24" s="459">
        <v>3123</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10135854</v>
      </c>
      <c r="BO24" s="409"/>
      <c r="BP24" s="409"/>
      <c r="BQ24" s="409"/>
      <c r="BR24" s="409"/>
      <c r="BS24" s="409"/>
      <c r="BT24" s="409"/>
      <c r="BU24" s="410"/>
      <c r="BV24" s="408">
        <v>11700976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166</v>
      </c>
      <c r="F25" s="438"/>
      <c r="G25" s="438"/>
      <c r="H25" s="438"/>
      <c r="I25" s="438"/>
      <c r="J25" s="438"/>
      <c r="K25" s="439"/>
      <c r="L25" s="459">
        <v>2</v>
      </c>
      <c r="M25" s="460"/>
      <c r="N25" s="460"/>
      <c r="O25" s="460"/>
      <c r="P25" s="499"/>
      <c r="Q25" s="459">
        <v>8480</v>
      </c>
      <c r="R25" s="460"/>
      <c r="S25" s="460"/>
      <c r="T25" s="460"/>
      <c r="U25" s="460"/>
      <c r="V25" s="499"/>
      <c r="W25" s="558"/>
      <c r="X25" s="546"/>
      <c r="Y25" s="547"/>
      <c r="Z25" s="458" t="s">
        <v>167</v>
      </c>
      <c r="AA25" s="438"/>
      <c r="AB25" s="438"/>
      <c r="AC25" s="438"/>
      <c r="AD25" s="438"/>
      <c r="AE25" s="438"/>
      <c r="AF25" s="438"/>
      <c r="AG25" s="439"/>
      <c r="AH25" s="459" t="s">
        <v>130</v>
      </c>
      <c r="AI25" s="460"/>
      <c r="AJ25" s="460"/>
      <c r="AK25" s="460"/>
      <c r="AL25" s="499"/>
      <c r="AM25" s="459" t="s">
        <v>130</v>
      </c>
      <c r="AN25" s="460"/>
      <c r="AO25" s="460"/>
      <c r="AP25" s="460"/>
      <c r="AQ25" s="460"/>
      <c r="AR25" s="499"/>
      <c r="AS25" s="459" t="s">
        <v>168</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1664936</v>
      </c>
      <c r="BO25" s="372"/>
      <c r="BP25" s="372"/>
      <c r="BQ25" s="372"/>
      <c r="BR25" s="372"/>
      <c r="BS25" s="372"/>
      <c r="BT25" s="372"/>
      <c r="BU25" s="373"/>
      <c r="BV25" s="371">
        <v>2568784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7420</v>
      </c>
      <c r="R26" s="460"/>
      <c r="S26" s="460"/>
      <c r="T26" s="460"/>
      <c r="U26" s="460"/>
      <c r="V26" s="499"/>
      <c r="W26" s="558"/>
      <c r="X26" s="546"/>
      <c r="Y26" s="547"/>
      <c r="Z26" s="458" t="s">
        <v>171</v>
      </c>
      <c r="AA26" s="568"/>
      <c r="AB26" s="568"/>
      <c r="AC26" s="568"/>
      <c r="AD26" s="568"/>
      <c r="AE26" s="568"/>
      <c r="AF26" s="568"/>
      <c r="AG26" s="569"/>
      <c r="AH26" s="459">
        <v>215</v>
      </c>
      <c r="AI26" s="460"/>
      <c r="AJ26" s="460"/>
      <c r="AK26" s="460"/>
      <c r="AL26" s="499"/>
      <c r="AM26" s="459">
        <v>653600</v>
      </c>
      <c r="AN26" s="460"/>
      <c r="AO26" s="460"/>
      <c r="AP26" s="460"/>
      <c r="AQ26" s="460"/>
      <c r="AR26" s="499"/>
      <c r="AS26" s="459">
        <v>3040</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v>50000</v>
      </c>
      <c r="BO26" s="409"/>
      <c r="BP26" s="409"/>
      <c r="BQ26" s="409"/>
      <c r="BR26" s="409"/>
      <c r="BS26" s="409"/>
      <c r="BT26" s="409"/>
      <c r="BU26" s="410"/>
      <c r="BV26" s="408">
        <v>50000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173</v>
      </c>
      <c r="F27" s="438"/>
      <c r="G27" s="438"/>
      <c r="H27" s="438"/>
      <c r="I27" s="438"/>
      <c r="J27" s="438"/>
      <c r="K27" s="439"/>
      <c r="L27" s="459">
        <v>1</v>
      </c>
      <c r="M27" s="460"/>
      <c r="N27" s="460"/>
      <c r="O27" s="460"/>
      <c r="P27" s="499"/>
      <c r="Q27" s="459">
        <v>9060</v>
      </c>
      <c r="R27" s="460"/>
      <c r="S27" s="460"/>
      <c r="T27" s="460"/>
      <c r="U27" s="460"/>
      <c r="V27" s="499"/>
      <c r="W27" s="558"/>
      <c r="X27" s="546"/>
      <c r="Y27" s="547"/>
      <c r="Z27" s="458" t="s">
        <v>174</v>
      </c>
      <c r="AA27" s="438"/>
      <c r="AB27" s="438"/>
      <c r="AC27" s="438"/>
      <c r="AD27" s="438"/>
      <c r="AE27" s="438"/>
      <c r="AF27" s="438"/>
      <c r="AG27" s="439"/>
      <c r="AH27" s="459">
        <v>22</v>
      </c>
      <c r="AI27" s="460"/>
      <c r="AJ27" s="460"/>
      <c r="AK27" s="460"/>
      <c r="AL27" s="499"/>
      <c r="AM27" s="459">
        <v>77652</v>
      </c>
      <c r="AN27" s="460"/>
      <c r="AO27" s="460"/>
      <c r="AP27" s="460"/>
      <c r="AQ27" s="460"/>
      <c r="AR27" s="499"/>
      <c r="AS27" s="459">
        <v>3530</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t="s">
        <v>122</v>
      </c>
      <c r="BO27" s="582"/>
      <c r="BP27" s="582"/>
      <c r="BQ27" s="582"/>
      <c r="BR27" s="582"/>
      <c r="BS27" s="582"/>
      <c r="BT27" s="582"/>
      <c r="BU27" s="583"/>
      <c r="BV27" s="581" t="s">
        <v>130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176</v>
      </c>
      <c r="F28" s="438"/>
      <c r="G28" s="438"/>
      <c r="H28" s="438"/>
      <c r="I28" s="438"/>
      <c r="J28" s="438"/>
      <c r="K28" s="439"/>
      <c r="L28" s="459">
        <v>1</v>
      </c>
      <c r="M28" s="460"/>
      <c r="N28" s="460"/>
      <c r="O28" s="460"/>
      <c r="P28" s="499"/>
      <c r="Q28" s="459">
        <v>7930</v>
      </c>
      <c r="R28" s="460"/>
      <c r="S28" s="460"/>
      <c r="T28" s="460"/>
      <c r="U28" s="460"/>
      <c r="V28" s="499"/>
      <c r="W28" s="558"/>
      <c r="X28" s="546"/>
      <c r="Y28" s="547"/>
      <c r="Z28" s="458" t="s">
        <v>177</v>
      </c>
      <c r="AA28" s="438"/>
      <c r="AB28" s="438"/>
      <c r="AC28" s="438"/>
      <c r="AD28" s="438"/>
      <c r="AE28" s="438"/>
      <c r="AF28" s="438"/>
      <c r="AG28" s="439"/>
      <c r="AH28" s="459" t="s">
        <v>130</v>
      </c>
      <c r="AI28" s="460"/>
      <c r="AJ28" s="460"/>
      <c r="AK28" s="460"/>
      <c r="AL28" s="499"/>
      <c r="AM28" s="459" t="s">
        <v>122</v>
      </c>
      <c r="AN28" s="460"/>
      <c r="AO28" s="460"/>
      <c r="AP28" s="460"/>
      <c r="AQ28" s="460"/>
      <c r="AR28" s="499"/>
      <c r="AS28" s="459" t="s">
        <v>178</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17345442</v>
      </c>
      <c r="BO28" s="372"/>
      <c r="BP28" s="372"/>
      <c r="BQ28" s="372"/>
      <c r="BR28" s="372"/>
      <c r="BS28" s="372"/>
      <c r="BT28" s="372"/>
      <c r="BU28" s="373"/>
      <c r="BV28" s="371">
        <v>14999074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34</v>
      </c>
      <c r="M29" s="460"/>
      <c r="N29" s="460"/>
      <c r="O29" s="460"/>
      <c r="P29" s="499"/>
      <c r="Q29" s="459">
        <v>5980</v>
      </c>
      <c r="R29" s="460"/>
      <c r="S29" s="460"/>
      <c r="T29" s="460"/>
      <c r="U29" s="460"/>
      <c r="V29" s="499"/>
      <c r="W29" s="559"/>
      <c r="X29" s="560"/>
      <c r="Y29" s="561"/>
      <c r="Z29" s="458" t="s">
        <v>181</v>
      </c>
      <c r="AA29" s="438"/>
      <c r="AB29" s="438"/>
      <c r="AC29" s="438"/>
      <c r="AD29" s="438"/>
      <c r="AE29" s="438"/>
      <c r="AF29" s="438"/>
      <c r="AG29" s="439"/>
      <c r="AH29" s="459">
        <v>1922</v>
      </c>
      <c r="AI29" s="460"/>
      <c r="AJ29" s="460"/>
      <c r="AK29" s="460"/>
      <c r="AL29" s="499"/>
      <c r="AM29" s="459">
        <v>6011352</v>
      </c>
      <c r="AN29" s="460"/>
      <c r="AO29" s="460"/>
      <c r="AP29" s="460"/>
      <c r="AQ29" s="460"/>
      <c r="AR29" s="499"/>
      <c r="AS29" s="459">
        <v>3128</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1530507</v>
      </c>
      <c r="BO29" s="409"/>
      <c r="BP29" s="409"/>
      <c r="BQ29" s="409"/>
      <c r="BR29" s="409"/>
      <c r="BS29" s="409"/>
      <c r="BT29" s="409"/>
      <c r="BU29" s="410"/>
      <c r="BV29" s="408">
        <v>1740257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99.5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16699901</v>
      </c>
      <c r="BO30" s="582"/>
      <c r="BP30" s="582"/>
      <c r="BQ30" s="582"/>
      <c r="BR30" s="582"/>
      <c r="BS30" s="582"/>
      <c r="BT30" s="582"/>
      <c r="BU30" s="583"/>
      <c r="BV30" s="581">
        <v>15753518</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190</v>
      </c>
      <c r="V33" s="432"/>
      <c r="W33" s="397" t="s">
        <v>192</v>
      </c>
      <c r="X33" s="397"/>
      <c r="Y33" s="397"/>
      <c r="Z33" s="397"/>
      <c r="AA33" s="397"/>
      <c r="AB33" s="397"/>
      <c r="AC33" s="397"/>
      <c r="AD33" s="397"/>
      <c r="AE33" s="397"/>
      <c r="AF33" s="397"/>
      <c r="AG33" s="397"/>
      <c r="AH33" s="397"/>
      <c r="AI33" s="397"/>
      <c r="AJ33" s="397"/>
      <c r="AK33" s="397"/>
      <c r="AL33" s="195"/>
      <c r="AM33" s="432" t="s">
        <v>193</v>
      </c>
      <c r="AN33" s="432"/>
      <c r="AO33" s="397" t="s">
        <v>194</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193</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5</v>
      </c>
      <c r="BX34" s="594"/>
      <c r="BY34" s="595" t="str">
        <f>IF('各会計、関係団体の財政状況及び健全化判断比率'!B68="","",'各会計、関係団体の財政状況及び健全化判断比率'!B68)</f>
        <v>特別区人事・厚生事務組合</v>
      </c>
      <c r="BZ34" s="595"/>
      <c r="CA34" s="595"/>
      <c r="CB34" s="595"/>
      <c r="CC34" s="595"/>
      <c r="CD34" s="595"/>
      <c r="CE34" s="595"/>
      <c r="CF34" s="595"/>
      <c r="CG34" s="595"/>
      <c r="CH34" s="595"/>
      <c r="CI34" s="595"/>
      <c r="CJ34" s="595"/>
      <c r="CK34" s="595"/>
      <c r="CL34" s="595"/>
      <c r="CM34" s="595"/>
      <c r="CN34" s="193"/>
      <c r="CO34" s="594">
        <f>IF(CQ34="","",MAX(C34:D43,U34:V43,AM34:AN43,BE34:BF43,BW34:BX43)+1)</f>
        <v>11</v>
      </c>
      <c r="CP34" s="594"/>
      <c r="CQ34" s="595" t="str">
        <f>IF('各会計、関係団体の財政状況及び健全化判断比率'!BS7="","",'各会計、関係団体の財政状況及び健全化判断比率'!BS7)</f>
        <v>（公財）目黒区芸術文化振興財団</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6</v>
      </c>
      <c r="BX35" s="594"/>
      <c r="BY35" s="595" t="str">
        <f>IF('各会計、関係団体の財政状況及び健全化判断比率'!B69="","",'各会計、関係団体の財政状況及び健全化判断比率'!B69)</f>
        <v>特別区競馬組合</v>
      </c>
      <c r="BZ35" s="595"/>
      <c r="CA35" s="595"/>
      <c r="CB35" s="595"/>
      <c r="CC35" s="595"/>
      <c r="CD35" s="595"/>
      <c r="CE35" s="595"/>
      <c r="CF35" s="595"/>
      <c r="CG35" s="595"/>
      <c r="CH35" s="595"/>
      <c r="CI35" s="595"/>
      <c r="CJ35" s="595"/>
      <c r="CK35" s="595"/>
      <c r="CL35" s="595"/>
      <c r="CM35" s="595"/>
      <c r="CN35" s="193"/>
      <c r="CO35" s="594">
        <f t="shared" ref="CO35:CO43" si="3">IF(CQ35="","",CO34+1)</f>
        <v>12</v>
      </c>
      <c r="CP35" s="594"/>
      <c r="CQ35" s="595" t="str">
        <f>IF('各会計、関係団体の財政状況及び健全化判断比率'!BS8="","",'各会計、関係団体の財政状況及び健全化判断比率'!BS8)</f>
        <v>（公財）目黒区勤労者サービスセンター</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7</v>
      </c>
      <c r="BX36" s="594"/>
      <c r="BY36" s="595" t="str">
        <f>IF('各会計、関係団体の財政状況及び健全化判断比率'!B70="","",'各会計、関係団体の財政状況及び健全化判断比率'!B70)</f>
        <v>臨海部広域斎場組合</v>
      </c>
      <c r="BZ36" s="595"/>
      <c r="CA36" s="595"/>
      <c r="CB36" s="595"/>
      <c r="CC36" s="595"/>
      <c r="CD36" s="595"/>
      <c r="CE36" s="595"/>
      <c r="CF36" s="595"/>
      <c r="CG36" s="595"/>
      <c r="CH36" s="595"/>
      <c r="CI36" s="595"/>
      <c r="CJ36" s="595"/>
      <c r="CK36" s="595"/>
      <c r="CL36" s="595"/>
      <c r="CM36" s="595"/>
      <c r="CN36" s="193"/>
      <c r="CO36" s="594">
        <f t="shared" si="3"/>
        <v>13</v>
      </c>
      <c r="CP36" s="594"/>
      <c r="CQ36" s="595" t="str">
        <f>IF('各会計、関係団体の財政状況及び健全化判断比率'!BS9="","",'各会計、関係団体の財政状況及び健全化判断比率'!BS9)</f>
        <v>（公財）目黒区国際交流協会</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8</v>
      </c>
      <c r="BX37" s="594"/>
      <c r="BY37" s="595" t="str">
        <f>IF('各会計、関係団体の財政状況及び健全化判断比率'!B71="","",'各会計、関係団体の財政状況及び健全化判断比率'!B71)</f>
        <v>東京二十三区清掃一部事務組合</v>
      </c>
      <c r="BZ37" s="595"/>
      <c r="CA37" s="595"/>
      <c r="CB37" s="595"/>
      <c r="CC37" s="595"/>
      <c r="CD37" s="595"/>
      <c r="CE37" s="595"/>
      <c r="CF37" s="595"/>
      <c r="CG37" s="595"/>
      <c r="CH37" s="595"/>
      <c r="CI37" s="595"/>
      <c r="CJ37" s="595"/>
      <c r="CK37" s="595"/>
      <c r="CL37" s="595"/>
      <c r="CM37" s="595"/>
      <c r="CN37" s="193"/>
      <c r="CO37" s="594">
        <f t="shared" si="3"/>
        <v>14</v>
      </c>
      <c r="CP37" s="594"/>
      <c r="CQ37" s="595" t="str">
        <f>IF('各会計、関係団体の財政状況及び健全化判断比率'!BS10="","",'各会計、関係団体の財政状況及び健全化判断比率'!BS10)</f>
        <v>目黒区土地開発公社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9</v>
      </c>
      <c r="BX38" s="594"/>
      <c r="BY38" s="595" t="str">
        <f>IF('各会計、関係団体の財政状況及び健全化判断比率'!B72="","",'各会計、関係団体の財政状況及び健全化判断比率'!B72)</f>
        <v>東京都後期高齢者医療広域連合（一般会計）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10</v>
      </c>
      <c r="BX39" s="594"/>
      <c r="BY39" s="595" t="str">
        <f>IF('各会計、関係団体の財政状況及び健全化判断比率'!B73="","",'各会計、関係団体の財政状況及び健全化判断比率'!B73)</f>
        <v>東京都後期高齢者医療広域連合
（後期高齢者医療特別会計）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nTlAJtDow2+bpIzInJY173U6erKvWF59I3f0tQhN8n4UIfU0jVJm0jZLzDDFJtzU/fyAFPRnAJkk2XR1CEQaA==" saltValue="7i73ItSxTcq7S7GFnGfy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86" t="s">
        <v>550</v>
      </c>
      <c r="D34" s="1186"/>
      <c r="E34" s="1187"/>
      <c r="F34" s="32">
        <v>6.52</v>
      </c>
      <c r="G34" s="33">
        <v>5.43</v>
      </c>
      <c r="H34" s="33">
        <v>5.76</v>
      </c>
      <c r="I34" s="33">
        <v>5.45</v>
      </c>
      <c r="J34" s="34">
        <v>7.61</v>
      </c>
      <c r="K34" s="22"/>
      <c r="L34" s="22"/>
      <c r="M34" s="22"/>
      <c r="N34" s="22"/>
      <c r="O34" s="22"/>
      <c r="P34" s="22"/>
    </row>
    <row r="35" spans="1:16" ht="39" customHeight="1" x14ac:dyDescent="0.15">
      <c r="A35" s="22"/>
      <c r="B35" s="35"/>
      <c r="C35" s="1180" t="s">
        <v>551</v>
      </c>
      <c r="D35" s="1181"/>
      <c r="E35" s="1182"/>
      <c r="F35" s="36">
        <v>0.48</v>
      </c>
      <c r="G35" s="37">
        <v>0.67</v>
      </c>
      <c r="H35" s="37">
        <v>0.98</v>
      </c>
      <c r="I35" s="37">
        <v>0.75</v>
      </c>
      <c r="J35" s="38">
        <v>0.99</v>
      </c>
      <c r="K35" s="22"/>
      <c r="L35" s="22"/>
      <c r="M35" s="22"/>
      <c r="N35" s="22"/>
      <c r="O35" s="22"/>
      <c r="P35" s="22"/>
    </row>
    <row r="36" spans="1:16" ht="39" customHeight="1" x14ac:dyDescent="0.15">
      <c r="A36" s="22"/>
      <c r="B36" s="35"/>
      <c r="C36" s="1180" t="s">
        <v>552</v>
      </c>
      <c r="D36" s="1181"/>
      <c r="E36" s="1182"/>
      <c r="F36" s="36">
        <v>0.78</v>
      </c>
      <c r="G36" s="37">
        <v>0.49</v>
      </c>
      <c r="H36" s="37">
        <v>0.46</v>
      </c>
      <c r="I36" s="37">
        <v>0.46</v>
      </c>
      <c r="J36" s="38">
        <v>0.47</v>
      </c>
      <c r="K36" s="22"/>
      <c r="L36" s="22"/>
      <c r="M36" s="22"/>
      <c r="N36" s="22"/>
      <c r="O36" s="22"/>
      <c r="P36" s="22"/>
    </row>
    <row r="37" spans="1:16" ht="39" customHeight="1" x14ac:dyDescent="0.15">
      <c r="A37" s="22"/>
      <c r="B37" s="35"/>
      <c r="C37" s="1180" t="s">
        <v>553</v>
      </c>
      <c r="D37" s="1181"/>
      <c r="E37" s="1182"/>
      <c r="F37" s="36">
        <v>0.03</v>
      </c>
      <c r="G37" s="37">
        <v>0.04</v>
      </c>
      <c r="H37" s="37">
        <v>0.01</v>
      </c>
      <c r="I37" s="37">
        <v>0.03</v>
      </c>
      <c r="J37" s="38">
        <v>0.04</v>
      </c>
      <c r="K37" s="22"/>
      <c r="L37" s="22"/>
      <c r="M37" s="22"/>
      <c r="N37" s="22"/>
      <c r="O37" s="22"/>
      <c r="P37" s="22"/>
    </row>
    <row r="38" spans="1:16" ht="39" customHeight="1" x14ac:dyDescent="0.15">
      <c r="A38" s="22"/>
      <c r="B38" s="35"/>
      <c r="C38" s="1180"/>
      <c r="D38" s="1181"/>
      <c r="E38" s="1182"/>
      <c r="F38" s="36"/>
      <c r="G38" s="37"/>
      <c r="H38" s="37"/>
      <c r="I38" s="37"/>
      <c r="J38" s="38"/>
      <c r="K38" s="22"/>
      <c r="L38" s="22"/>
      <c r="M38" s="22"/>
      <c r="N38" s="22"/>
      <c r="O38" s="22"/>
      <c r="P38" s="22"/>
    </row>
    <row r="39" spans="1:16" ht="39" customHeight="1" x14ac:dyDescent="0.15">
      <c r="A39" s="22"/>
      <c r="B39" s="35"/>
      <c r="C39" s="1180"/>
      <c r="D39" s="1181"/>
      <c r="E39" s="1182"/>
      <c r="F39" s="36"/>
      <c r="G39" s="37"/>
      <c r="H39" s="37"/>
      <c r="I39" s="37"/>
      <c r="J39" s="38"/>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554</v>
      </c>
      <c r="D42" s="1181"/>
      <c r="E42" s="1182"/>
      <c r="F42" s="36" t="s">
        <v>502</v>
      </c>
      <c r="G42" s="37" t="s">
        <v>502</v>
      </c>
      <c r="H42" s="37" t="s">
        <v>502</v>
      </c>
      <c r="I42" s="37" t="s">
        <v>502</v>
      </c>
      <c r="J42" s="38" t="s">
        <v>502</v>
      </c>
      <c r="K42" s="22"/>
      <c r="L42" s="22"/>
      <c r="M42" s="22"/>
      <c r="N42" s="22"/>
      <c r="O42" s="22"/>
      <c r="P42" s="22"/>
    </row>
    <row r="43" spans="1:16" ht="39" customHeight="1" thickBot="1" x14ac:dyDescent="0.2">
      <c r="A43" s="22"/>
      <c r="B43" s="40"/>
      <c r="C43" s="1183" t="s">
        <v>555</v>
      </c>
      <c r="D43" s="1184"/>
      <c r="E43" s="1185"/>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8E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4009</v>
      </c>
      <c r="L45" s="60">
        <v>3350</v>
      </c>
      <c r="M45" s="60">
        <v>2723</v>
      </c>
      <c r="N45" s="60">
        <v>2555</v>
      </c>
      <c r="O45" s="61">
        <v>2278</v>
      </c>
      <c r="P45" s="48"/>
      <c r="Q45" s="48"/>
      <c r="R45" s="48"/>
      <c r="S45" s="48"/>
      <c r="T45" s="48"/>
      <c r="U45" s="48"/>
    </row>
    <row r="46" spans="1:21" ht="30.75" customHeight="1" x14ac:dyDescent="0.15">
      <c r="A46" s="48"/>
      <c r="B46" s="1198"/>
      <c r="C46" s="1199"/>
      <c r="D46" s="62"/>
      <c r="E46" s="1190" t="s">
        <v>13</v>
      </c>
      <c r="F46" s="1190"/>
      <c r="G46" s="1190"/>
      <c r="H46" s="1190"/>
      <c r="I46" s="1190"/>
      <c r="J46" s="1191"/>
      <c r="K46" s="63">
        <v>11</v>
      </c>
      <c r="L46" s="64">
        <v>39</v>
      </c>
      <c r="M46" s="64" t="s">
        <v>502</v>
      </c>
      <c r="N46" s="64" t="s">
        <v>502</v>
      </c>
      <c r="O46" s="65" t="s">
        <v>502</v>
      </c>
      <c r="P46" s="48"/>
      <c r="Q46" s="48"/>
      <c r="R46" s="48"/>
      <c r="S46" s="48"/>
      <c r="T46" s="48"/>
      <c r="U46" s="48"/>
    </row>
    <row r="47" spans="1:21" ht="30.75" customHeight="1" x14ac:dyDescent="0.15">
      <c r="A47" s="48"/>
      <c r="B47" s="1198"/>
      <c r="C47" s="1199"/>
      <c r="D47" s="62"/>
      <c r="E47" s="1190" t="s">
        <v>14</v>
      </c>
      <c r="F47" s="1190"/>
      <c r="G47" s="1190"/>
      <c r="H47" s="1190"/>
      <c r="I47" s="1190"/>
      <c r="J47" s="1191"/>
      <c r="K47" s="63">
        <v>499</v>
      </c>
      <c r="L47" s="64">
        <v>491</v>
      </c>
      <c r="M47" s="64">
        <v>345</v>
      </c>
      <c r="N47" s="64">
        <v>280</v>
      </c>
      <c r="O47" s="65">
        <v>278</v>
      </c>
      <c r="P47" s="48"/>
      <c r="Q47" s="48"/>
      <c r="R47" s="48"/>
      <c r="S47" s="48"/>
      <c r="T47" s="48"/>
      <c r="U47" s="48"/>
    </row>
    <row r="48" spans="1:21" ht="30.75" customHeight="1" x14ac:dyDescent="0.15">
      <c r="A48" s="48"/>
      <c r="B48" s="1198"/>
      <c r="C48" s="1199"/>
      <c r="D48" s="62"/>
      <c r="E48" s="1190" t="s">
        <v>15</v>
      </c>
      <c r="F48" s="1190"/>
      <c r="G48" s="1190"/>
      <c r="H48" s="1190"/>
      <c r="I48" s="1190"/>
      <c r="J48" s="1191"/>
      <c r="K48" s="63" t="s">
        <v>502</v>
      </c>
      <c r="L48" s="64" t="s">
        <v>502</v>
      </c>
      <c r="M48" s="64" t="s">
        <v>502</v>
      </c>
      <c r="N48" s="64" t="s">
        <v>502</v>
      </c>
      <c r="O48" s="65" t="s">
        <v>502</v>
      </c>
      <c r="P48" s="48"/>
      <c r="Q48" s="48"/>
      <c r="R48" s="48"/>
      <c r="S48" s="48"/>
      <c r="T48" s="48"/>
      <c r="U48" s="48"/>
    </row>
    <row r="49" spans="1:21" ht="30.75" customHeight="1" x14ac:dyDescent="0.15">
      <c r="A49" s="48"/>
      <c r="B49" s="1198"/>
      <c r="C49" s="1199"/>
      <c r="D49" s="62"/>
      <c r="E49" s="1190" t="s">
        <v>16</v>
      </c>
      <c r="F49" s="1190"/>
      <c r="G49" s="1190"/>
      <c r="H49" s="1190"/>
      <c r="I49" s="1190"/>
      <c r="J49" s="1191"/>
      <c r="K49" s="63">
        <v>207</v>
      </c>
      <c r="L49" s="64">
        <v>179</v>
      </c>
      <c r="M49" s="64">
        <v>175</v>
      </c>
      <c r="N49" s="64">
        <v>112</v>
      </c>
      <c r="O49" s="65">
        <v>91</v>
      </c>
      <c r="P49" s="48"/>
      <c r="Q49" s="48"/>
      <c r="R49" s="48"/>
      <c r="S49" s="48"/>
      <c r="T49" s="48"/>
      <c r="U49" s="48"/>
    </row>
    <row r="50" spans="1:21" ht="30.75" customHeight="1" x14ac:dyDescent="0.15">
      <c r="A50" s="48"/>
      <c r="B50" s="1198"/>
      <c r="C50" s="1199"/>
      <c r="D50" s="62"/>
      <c r="E50" s="1190" t="s">
        <v>17</v>
      </c>
      <c r="F50" s="1190"/>
      <c r="G50" s="1190"/>
      <c r="H50" s="1190"/>
      <c r="I50" s="1190"/>
      <c r="J50" s="1191"/>
      <c r="K50" s="63">
        <v>218</v>
      </c>
      <c r="L50" s="64">
        <v>174</v>
      </c>
      <c r="M50" s="64">
        <v>157</v>
      </c>
      <c r="N50" s="64">
        <v>135</v>
      </c>
      <c r="O50" s="65">
        <v>119</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502</v>
      </c>
      <c r="L51" s="64" t="s">
        <v>502</v>
      </c>
      <c r="M51" s="64" t="s">
        <v>502</v>
      </c>
      <c r="N51" s="64" t="s">
        <v>502</v>
      </c>
      <c r="O51" s="65" t="s">
        <v>502</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5460</v>
      </c>
      <c r="L52" s="64">
        <v>5492</v>
      </c>
      <c r="M52" s="64">
        <v>5647</v>
      </c>
      <c r="N52" s="64">
        <v>5441</v>
      </c>
      <c r="O52" s="65">
        <v>5240</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-516</v>
      </c>
      <c r="L53" s="69">
        <v>-1259</v>
      </c>
      <c r="M53" s="69">
        <v>-2247</v>
      </c>
      <c r="N53" s="69">
        <v>-2359</v>
      </c>
      <c r="O53" s="70">
        <v>-2474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4E87aqqIu97ko5pWRGHjZoBLBMgbFgiAATHQ72CmaDmJKCAtLZlbfbNQuuc3lTKBhaJIMwmqOTCqnHkGpsXoA==" saltValue="RmSIm5IzBQGxlH0Ka7R9G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04" t="s">
        <v>24</v>
      </c>
      <c r="C41" s="1205"/>
      <c r="D41" s="81"/>
      <c r="E41" s="1210" t="s">
        <v>25</v>
      </c>
      <c r="F41" s="1210"/>
      <c r="G41" s="1210"/>
      <c r="H41" s="1211"/>
      <c r="I41" s="82">
        <v>32642</v>
      </c>
      <c r="J41" s="83">
        <v>25859</v>
      </c>
      <c r="K41" s="83">
        <v>22204</v>
      </c>
      <c r="L41" s="83">
        <v>20598</v>
      </c>
      <c r="M41" s="84">
        <v>18729</v>
      </c>
    </row>
    <row r="42" spans="2:13" ht="27.75" customHeight="1" x14ac:dyDescent="0.15">
      <c r="B42" s="1206"/>
      <c r="C42" s="1207"/>
      <c r="D42" s="85"/>
      <c r="E42" s="1212" t="s">
        <v>26</v>
      </c>
      <c r="F42" s="1212"/>
      <c r="G42" s="1212"/>
      <c r="H42" s="1213"/>
      <c r="I42" s="86">
        <v>1259</v>
      </c>
      <c r="J42" s="87">
        <v>1029</v>
      </c>
      <c r="K42" s="87">
        <v>1299</v>
      </c>
      <c r="L42" s="87">
        <v>535</v>
      </c>
      <c r="M42" s="88">
        <v>334</v>
      </c>
    </row>
    <row r="43" spans="2:13" ht="27.75" customHeight="1" x14ac:dyDescent="0.15">
      <c r="B43" s="1206"/>
      <c r="C43" s="1207"/>
      <c r="D43" s="85"/>
      <c r="E43" s="1212" t="s">
        <v>27</v>
      </c>
      <c r="F43" s="1212"/>
      <c r="G43" s="1212"/>
      <c r="H43" s="1213"/>
      <c r="I43" s="86" t="s">
        <v>502</v>
      </c>
      <c r="J43" s="87" t="s">
        <v>502</v>
      </c>
      <c r="K43" s="87" t="s">
        <v>502</v>
      </c>
      <c r="L43" s="87" t="s">
        <v>502</v>
      </c>
      <c r="M43" s="88" t="s">
        <v>502</v>
      </c>
    </row>
    <row r="44" spans="2:13" ht="27.75" customHeight="1" x14ac:dyDescent="0.15">
      <c r="B44" s="1206"/>
      <c r="C44" s="1207"/>
      <c r="D44" s="85"/>
      <c r="E44" s="1212" t="s">
        <v>28</v>
      </c>
      <c r="F44" s="1212"/>
      <c r="G44" s="1212"/>
      <c r="H44" s="1213"/>
      <c r="I44" s="86">
        <v>984</v>
      </c>
      <c r="J44" s="87">
        <v>908</v>
      </c>
      <c r="K44" s="87">
        <v>886</v>
      </c>
      <c r="L44" s="87">
        <v>901</v>
      </c>
      <c r="M44" s="88">
        <v>1037</v>
      </c>
    </row>
    <row r="45" spans="2:13" ht="27.75" customHeight="1" x14ac:dyDescent="0.15">
      <c r="B45" s="1206"/>
      <c r="C45" s="1207"/>
      <c r="D45" s="85"/>
      <c r="E45" s="1212" t="s">
        <v>29</v>
      </c>
      <c r="F45" s="1212"/>
      <c r="G45" s="1212"/>
      <c r="H45" s="1213"/>
      <c r="I45" s="86">
        <v>18408</v>
      </c>
      <c r="J45" s="87">
        <v>16777</v>
      </c>
      <c r="K45" s="87">
        <v>16500</v>
      </c>
      <c r="L45" s="87">
        <v>16323</v>
      </c>
      <c r="M45" s="88">
        <v>14958</v>
      </c>
    </row>
    <row r="46" spans="2:13" ht="27.75" customHeight="1" x14ac:dyDescent="0.15">
      <c r="B46" s="1206"/>
      <c r="C46" s="1207"/>
      <c r="D46" s="89"/>
      <c r="E46" s="1212" t="s">
        <v>30</v>
      </c>
      <c r="F46" s="1212"/>
      <c r="G46" s="1212"/>
      <c r="H46" s="1213"/>
      <c r="I46" s="86" t="s">
        <v>502</v>
      </c>
      <c r="J46" s="87" t="s">
        <v>502</v>
      </c>
      <c r="K46" s="87" t="s">
        <v>502</v>
      </c>
      <c r="L46" s="87" t="s">
        <v>502</v>
      </c>
      <c r="M46" s="88" t="s">
        <v>502</v>
      </c>
    </row>
    <row r="47" spans="2:13" ht="27.75" customHeight="1" x14ac:dyDescent="0.15">
      <c r="B47" s="1206"/>
      <c r="C47" s="1207"/>
      <c r="D47" s="90"/>
      <c r="E47" s="1214" t="s">
        <v>31</v>
      </c>
      <c r="F47" s="1215"/>
      <c r="G47" s="1215"/>
      <c r="H47" s="1216"/>
      <c r="I47" s="86" t="s">
        <v>502</v>
      </c>
      <c r="J47" s="87" t="s">
        <v>502</v>
      </c>
      <c r="K47" s="87" t="s">
        <v>502</v>
      </c>
      <c r="L47" s="87" t="s">
        <v>502</v>
      </c>
      <c r="M47" s="88" t="s">
        <v>502</v>
      </c>
    </row>
    <row r="48" spans="2:13" ht="27.75" customHeight="1" x14ac:dyDescent="0.15">
      <c r="B48" s="1206"/>
      <c r="C48" s="1207"/>
      <c r="D48" s="85"/>
      <c r="E48" s="1212" t="s">
        <v>32</v>
      </c>
      <c r="F48" s="1212"/>
      <c r="G48" s="1212"/>
      <c r="H48" s="1213"/>
      <c r="I48" s="86" t="s">
        <v>502</v>
      </c>
      <c r="J48" s="87" t="s">
        <v>502</v>
      </c>
      <c r="K48" s="87" t="s">
        <v>502</v>
      </c>
      <c r="L48" s="87" t="s">
        <v>502</v>
      </c>
      <c r="M48" s="88" t="s">
        <v>502</v>
      </c>
    </row>
    <row r="49" spans="2:13" ht="27.75" customHeight="1" x14ac:dyDescent="0.15">
      <c r="B49" s="1208"/>
      <c r="C49" s="1209"/>
      <c r="D49" s="85"/>
      <c r="E49" s="1212" t="s">
        <v>33</v>
      </c>
      <c r="F49" s="1212"/>
      <c r="G49" s="1212"/>
      <c r="H49" s="1213"/>
      <c r="I49" s="86" t="s">
        <v>502</v>
      </c>
      <c r="J49" s="87" t="s">
        <v>502</v>
      </c>
      <c r="K49" s="87" t="s">
        <v>502</v>
      </c>
      <c r="L49" s="87" t="s">
        <v>502</v>
      </c>
      <c r="M49" s="88" t="s">
        <v>502</v>
      </c>
    </row>
    <row r="50" spans="2:13" ht="27.75" customHeight="1" x14ac:dyDescent="0.15">
      <c r="B50" s="1217" t="s">
        <v>34</v>
      </c>
      <c r="C50" s="1218"/>
      <c r="D50" s="91"/>
      <c r="E50" s="1212" t="s">
        <v>35</v>
      </c>
      <c r="F50" s="1212"/>
      <c r="G50" s="1212"/>
      <c r="H50" s="1213"/>
      <c r="I50" s="86">
        <v>18008</v>
      </c>
      <c r="J50" s="87">
        <v>21753</v>
      </c>
      <c r="K50" s="87">
        <v>32487</v>
      </c>
      <c r="L50" s="87">
        <v>35227</v>
      </c>
      <c r="M50" s="88">
        <v>38468</v>
      </c>
    </row>
    <row r="51" spans="2:13" ht="27.75" customHeight="1" x14ac:dyDescent="0.15">
      <c r="B51" s="1206"/>
      <c r="C51" s="1207"/>
      <c r="D51" s="85"/>
      <c r="E51" s="1212" t="s">
        <v>36</v>
      </c>
      <c r="F51" s="1212"/>
      <c r="G51" s="1212"/>
      <c r="H51" s="1213"/>
      <c r="I51" s="86" t="s">
        <v>502</v>
      </c>
      <c r="J51" s="87" t="s">
        <v>502</v>
      </c>
      <c r="K51" s="87" t="s">
        <v>502</v>
      </c>
      <c r="L51" s="87" t="s">
        <v>502</v>
      </c>
      <c r="M51" s="88" t="s">
        <v>502</v>
      </c>
    </row>
    <row r="52" spans="2:13" ht="27.75" customHeight="1" x14ac:dyDescent="0.15">
      <c r="B52" s="1208"/>
      <c r="C52" s="1209"/>
      <c r="D52" s="85"/>
      <c r="E52" s="1212" t="s">
        <v>37</v>
      </c>
      <c r="F52" s="1212"/>
      <c r="G52" s="1212"/>
      <c r="H52" s="1213"/>
      <c r="I52" s="86">
        <v>67503</v>
      </c>
      <c r="J52" s="87">
        <v>64263</v>
      </c>
      <c r="K52" s="87">
        <v>58456</v>
      </c>
      <c r="L52" s="87">
        <v>53682</v>
      </c>
      <c r="M52" s="88">
        <v>49108</v>
      </c>
    </row>
    <row r="53" spans="2:13" ht="27.75" customHeight="1" thickBot="1" x14ac:dyDescent="0.2">
      <c r="B53" s="1219" t="s">
        <v>38</v>
      </c>
      <c r="C53" s="1220"/>
      <c r="D53" s="92"/>
      <c r="E53" s="1221" t="s">
        <v>39</v>
      </c>
      <c r="F53" s="1221"/>
      <c r="G53" s="1221"/>
      <c r="H53" s="1222"/>
      <c r="I53" s="93">
        <v>-32218</v>
      </c>
      <c r="J53" s="94">
        <v>-41442</v>
      </c>
      <c r="K53" s="94">
        <v>-50052</v>
      </c>
      <c r="L53" s="94">
        <v>-50551</v>
      </c>
      <c r="M53" s="95">
        <v>-52518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EBf/xUdJh0g0X9W0tUaUCNsedkMmhhemORJaqZJ8ACHX8itl0U8/Uz5VC1uyBcaOIwv1Lj+FZfpYQaCm0rFpA==" saltValue="PmjiJfRToeBrLmWcGvSm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31" t="s">
        <v>42</v>
      </c>
      <c r="D55" s="1231"/>
      <c r="E55" s="1232"/>
      <c r="F55" s="107">
        <v>13779</v>
      </c>
      <c r="G55" s="107">
        <v>14999</v>
      </c>
      <c r="H55" s="108">
        <v>17345</v>
      </c>
    </row>
    <row r="56" spans="2:8" ht="52.5" customHeight="1" x14ac:dyDescent="0.15">
      <c r="B56" s="109"/>
      <c r="C56" s="1233" t="s">
        <v>43</v>
      </c>
      <c r="D56" s="1233"/>
      <c r="E56" s="1234"/>
      <c r="F56" s="110">
        <v>2297</v>
      </c>
      <c r="G56" s="110">
        <v>1740</v>
      </c>
      <c r="H56" s="111">
        <v>1531</v>
      </c>
    </row>
    <row r="57" spans="2:8" ht="53.25" customHeight="1" x14ac:dyDescent="0.15">
      <c r="B57" s="109"/>
      <c r="C57" s="1235" t="s">
        <v>44</v>
      </c>
      <c r="D57" s="1235"/>
      <c r="E57" s="1236"/>
      <c r="F57" s="112">
        <v>14137</v>
      </c>
      <c r="G57" s="112">
        <v>15754</v>
      </c>
      <c r="H57" s="113">
        <v>16700</v>
      </c>
    </row>
    <row r="58" spans="2:8" ht="45.75" customHeight="1" x14ac:dyDescent="0.15">
      <c r="B58" s="114"/>
      <c r="C58" s="1223" t="s">
        <v>563</v>
      </c>
      <c r="D58" s="1224"/>
      <c r="E58" s="1225"/>
      <c r="F58" s="115">
        <v>11318</v>
      </c>
      <c r="G58" s="115">
        <v>12903</v>
      </c>
      <c r="H58" s="116">
        <v>13967</v>
      </c>
    </row>
    <row r="59" spans="2:8" ht="45.75" customHeight="1" x14ac:dyDescent="0.15">
      <c r="B59" s="114"/>
      <c r="C59" s="1223" t="s">
        <v>564</v>
      </c>
      <c r="D59" s="1224"/>
      <c r="E59" s="1225"/>
      <c r="F59" s="115">
        <v>978</v>
      </c>
      <c r="G59" s="115">
        <v>948</v>
      </c>
      <c r="H59" s="116">
        <v>917</v>
      </c>
    </row>
    <row r="60" spans="2:8" ht="45.75" customHeight="1" x14ac:dyDescent="0.15">
      <c r="B60" s="114"/>
      <c r="C60" s="1223" t="s">
        <v>565</v>
      </c>
      <c r="D60" s="1224"/>
      <c r="E60" s="1225"/>
      <c r="F60" s="115">
        <v>603</v>
      </c>
      <c r="G60" s="115">
        <v>678</v>
      </c>
      <c r="H60" s="116">
        <v>699</v>
      </c>
    </row>
    <row r="61" spans="2:8" ht="45.75" customHeight="1" x14ac:dyDescent="0.15">
      <c r="B61" s="114"/>
      <c r="C61" s="1223" t="s">
        <v>566</v>
      </c>
      <c r="D61" s="1224"/>
      <c r="E61" s="1225"/>
      <c r="F61" s="115">
        <v>694</v>
      </c>
      <c r="G61" s="115">
        <v>689</v>
      </c>
      <c r="H61" s="116">
        <v>683</v>
      </c>
    </row>
    <row r="62" spans="2:8" ht="45.75" customHeight="1" thickBot="1" x14ac:dyDescent="0.2">
      <c r="B62" s="117"/>
      <c r="C62" s="1226" t="s">
        <v>567</v>
      </c>
      <c r="D62" s="1227"/>
      <c r="E62" s="1228"/>
      <c r="F62" s="118">
        <v>539</v>
      </c>
      <c r="G62" s="118">
        <v>531</v>
      </c>
      <c r="H62" s="119">
        <v>381</v>
      </c>
    </row>
    <row r="63" spans="2:8" ht="52.5" customHeight="1" thickBot="1" x14ac:dyDescent="0.2">
      <c r="B63" s="120"/>
      <c r="C63" s="1229" t="s">
        <v>45</v>
      </c>
      <c r="D63" s="1229"/>
      <c r="E63" s="1230"/>
      <c r="F63" s="121">
        <v>30214</v>
      </c>
      <c r="G63" s="121">
        <v>32493</v>
      </c>
      <c r="H63" s="122">
        <v>35576</v>
      </c>
    </row>
    <row r="64" spans="2:8" ht="15" customHeight="1" x14ac:dyDescent="0.15"/>
    <row r="65" ht="0" hidden="1" customHeight="1" x14ac:dyDescent="0.15"/>
    <row r="66" ht="0" hidden="1" customHeight="1" x14ac:dyDescent="0.15"/>
  </sheetData>
  <sheetProtection algorithmName="SHA-512" hashValue="v14ztpytDjqSuOeWYZVMlfRVYK8aLq3pT4sOMdnW9qyLCLLjgbIK4BALbsV+0fWYiWmB2osRjt0AiVJBWCvq8w==" saltValue="y1xg/iNIXAdUx4g/fp/w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0" zoomScaleNormal="7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574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575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576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577</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545</v>
      </c>
      <c r="BQ50" s="1271"/>
      <c r="BR50" s="1271"/>
      <c r="BS50" s="1271"/>
      <c r="BT50" s="1271"/>
      <c r="BU50" s="1271"/>
      <c r="BV50" s="1271"/>
      <c r="BW50" s="1271"/>
      <c r="BX50" s="1271" t="s">
        <v>546</v>
      </c>
      <c r="BY50" s="1271"/>
      <c r="BZ50" s="1271"/>
      <c r="CA50" s="1271"/>
      <c r="CB50" s="1271"/>
      <c r="CC50" s="1271"/>
      <c r="CD50" s="1271"/>
      <c r="CE50" s="1271"/>
      <c r="CF50" s="1271" t="s">
        <v>547</v>
      </c>
      <c r="CG50" s="1271"/>
      <c r="CH50" s="1271"/>
      <c r="CI50" s="1271"/>
      <c r="CJ50" s="1271"/>
      <c r="CK50" s="1271"/>
      <c r="CL50" s="1271"/>
      <c r="CM50" s="1271"/>
      <c r="CN50" s="1271" t="s">
        <v>548</v>
      </c>
      <c r="CO50" s="1271"/>
      <c r="CP50" s="1271"/>
      <c r="CQ50" s="1271"/>
      <c r="CR50" s="1271"/>
      <c r="CS50" s="1271"/>
      <c r="CT50" s="1271"/>
      <c r="CU50" s="1271"/>
      <c r="CV50" s="1271" t="s">
        <v>549</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578</v>
      </c>
      <c r="AO51" s="1275"/>
      <c r="AP51" s="1275"/>
      <c r="AQ51" s="1275"/>
      <c r="AR51" s="1275"/>
      <c r="AS51" s="1275"/>
      <c r="AT51" s="1275"/>
      <c r="AU51" s="1275"/>
      <c r="AV51" s="1275"/>
      <c r="AW51" s="1275"/>
      <c r="AX51" s="1275"/>
      <c r="AY51" s="1275"/>
      <c r="AZ51" s="1275"/>
      <c r="BA51" s="1275"/>
      <c r="BB51" s="1275" t="s">
        <v>579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64.400000000000006</v>
      </c>
      <c r="CO53" s="1277"/>
      <c r="CP53" s="1277"/>
      <c r="CQ53" s="1277"/>
      <c r="CR53" s="1277"/>
      <c r="CS53" s="1277"/>
      <c r="CT53" s="1277"/>
      <c r="CU53" s="1277"/>
      <c r="CV53" s="1277">
        <v>65.5</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581</v>
      </c>
      <c r="AO55" s="1271"/>
      <c r="AP55" s="1271"/>
      <c r="AQ55" s="1271"/>
      <c r="AR55" s="1271"/>
      <c r="AS55" s="1271"/>
      <c r="AT55" s="1271"/>
      <c r="AU55" s="1271"/>
      <c r="AV55" s="1271"/>
      <c r="AW55" s="1271"/>
      <c r="AX55" s="1271"/>
      <c r="AY55" s="1271"/>
      <c r="AZ55" s="1271"/>
      <c r="BA55" s="1271"/>
      <c r="BB55" s="1275" t="s">
        <v>582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56.8</v>
      </c>
      <c r="CO57" s="1277"/>
      <c r="CP57" s="1277"/>
      <c r="CQ57" s="1277"/>
      <c r="CR57" s="1277"/>
      <c r="CS57" s="1277"/>
      <c r="CT57" s="1277"/>
      <c r="CU57" s="1277"/>
      <c r="CV57" s="1277">
        <v>57.1</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584</v>
      </c>
    </row>
    <row r="64" spans="1:109" x14ac:dyDescent="0.15">
      <c r="B64" s="1246"/>
      <c r="G64" s="1253"/>
      <c r="I64" s="1287"/>
      <c r="J64" s="1287"/>
      <c r="K64" s="1287"/>
      <c r="L64" s="1287"/>
      <c r="M64" s="1287"/>
      <c r="N64" s="1288"/>
      <c r="AM64" s="1253"/>
      <c r="AN64" s="1253" t="s">
        <v>575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585</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577</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545</v>
      </c>
      <c r="BQ72" s="1271"/>
      <c r="BR72" s="1271"/>
      <c r="BS72" s="1271"/>
      <c r="BT72" s="1271"/>
      <c r="BU72" s="1271"/>
      <c r="BV72" s="1271"/>
      <c r="BW72" s="1271"/>
      <c r="BX72" s="1271" t="s">
        <v>546</v>
      </c>
      <c r="BY72" s="1271"/>
      <c r="BZ72" s="1271"/>
      <c r="CA72" s="1271"/>
      <c r="CB72" s="1271"/>
      <c r="CC72" s="1271"/>
      <c r="CD72" s="1271"/>
      <c r="CE72" s="1271"/>
      <c r="CF72" s="1271" t="s">
        <v>547</v>
      </c>
      <c r="CG72" s="1271"/>
      <c r="CH72" s="1271"/>
      <c r="CI72" s="1271"/>
      <c r="CJ72" s="1271"/>
      <c r="CK72" s="1271"/>
      <c r="CL72" s="1271"/>
      <c r="CM72" s="1271"/>
      <c r="CN72" s="1271" t="s">
        <v>548</v>
      </c>
      <c r="CO72" s="1271"/>
      <c r="CP72" s="1271"/>
      <c r="CQ72" s="1271"/>
      <c r="CR72" s="1271"/>
      <c r="CS72" s="1271"/>
      <c r="CT72" s="1271"/>
      <c r="CU72" s="1271"/>
      <c r="CV72" s="1271" t="s">
        <v>549</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578</v>
      </c>
      <c r="AO73" s="1275"/>
      <c r="AP73" s="1275"/>
      <c r="AQ73" s="1275"/>
      <c r="AR73" s="1275"/>
      <c r="AS73" s="1275"/>
      <c r="AT73" s="1275"/>
      <c r="AU73" s="1275"/>
      <c r="AV73" s="1275"/>
      <c r="AW73" s="1275"/>
      <c r="AX73" s="1275"/>
      <c r="AY73" s="1275"/>
      <c r="AZ73" s="1275"/>
      <c r="BA73" s="1275"/>
      <c r="BB73" s="1275" t="s">
        <v>582</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586</v>
      </c>
      <c r="BC75" s="1275"/>
      <c r="BD75" s="1275"/>
      <c r="BE75" s="1275"/>
      <c r="BF75" s="1275"/>
      <c r="BG75" s="1275"/>
      <c r="BH75" s="1275"/>
      <c r="BI75" s="1275"/>
      <c r="BJ75" s="1275"/>
      <c r="BK75" s="1275"/>
      <c r="BL75" s="1275"/>
      <c r="BM75" s="1275"/>
      <c r="BN75" s="1275"/>
      <c r="BO75" s="1275"/>
      <c r="BP75" s="1277">
        <v>0.4</v>
      </c>
      <c r="BQ75" s="1277"/>
      <c r="BR75" s="1277"/>
      <c r="BS75" s="1277"/>
      <c r="BT75" s="1277"/>
      <c r="BU75" s="1277"/>
      <c r="BV75" s="1277"/>
      <c r="BW75" s="1277"/>
      <c r="BX75" s="1277">
        <v>-0.8</v>
      </c>
      <c r="BY75" s="1277"/>
      <c r="BZ75" s="1277"/>
      <c r="CA75" s="1277"/>
      <c r="CB75" s="1277"/>
      <c r="CC75" s="1277"/>
      <c r="CD75" s="1277"/>
      <c r="CE75" s="1277"/>
      <c r="CF75" s="1277">
        <v>-2.2999999999999998</v>
      </c>
      <c r="CG75" s="1277"/>
      <c r="CH75" s="1277"/>
      <c r="CI75" s="1277"/>
      <c r="CJ75" s="1277"/>
      <c r="CK75" s="1277"/>
      <c r="CL75" s="1277"/>
      <c r="CM75" s="1277"/>
      <c r="CN75" s="1277">
        <v>-3.3</v>
      </c>
      <c r="CO75" s="1277"/>
      <c r="CP75" s="1277"/>
      <c r="CQ75" s="1277"/>
      <c r="CR75" s="1277"/>
      <c r="CS75" s="1277"/>
      <c r="CT75" s="1277"/>
      <c r="CU75" s="1277"/>
      <c r="CV75" s="1277">
        <v>-4</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581</v>
      </c>
      <c r="AO77" s="1271"/>
      <c r="AP77" s="1271"/>
      <c r="AQ77" s="1271"/>
      <c r="AR77" s="1271"/>
      <c r="AS77" s="1271"/>
      <c r="AT77" s="1271"/>
      <c r="AU77" s="1271"/>
      <c r="AV77" s="1271"/>
      <c r="AW77" s="1271"/>
      <c r="AX77" s="1271"/>
      <c r="AY77" s="1271"/>
      <c r="AZ77" s="1271"/>
      <c r="BA77" s="1271"/>
      <c r="BB77" s="1275" t="s">
        <v>579</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587</v>
      </c>
      <c r="BC79" s="1275"/>
      <c r="BD79" s="1275"/>
      <c r="BE79" s="1275"/>
      <c r="BF79" s="1275"/>
      <c r="BG79" s="1275"/>
      <c r="BH79" s="1275"/>
      <c r="BI79" s="1275"/>
      <c r="BJ79" s="1275"/>
      <c r="BK79" s="1275"/>
      <c r="BL79" s="1275"/>
      <c r="BM79" s="1275"/>
      <c r="BN79" s="1275"/>
      <c r="BO79" s="1275"/>
      <c r="BP79" s="1277">
        <v>-1.3</v>
      </c>
      <c r="BQ79" s="1277"/>
      <c r="BR79" s="1277"/>
      <c r="BS79" s="1277"/>
      <c r="BT79" s="1277"/>
      <c r="BU79" s="1277"/>
      <c r="BV79" s="1277"/>
      <c r="BW79" s="1277"/>
      <c r="BX79" s="1277">
        <v>-1.8</v>
      </c>
      <c r="BY79" s="1277"/>
      <c r="BZ79" s="1277"/>
      <c r="CA79" s="1277"/>
      <c r="CB79" s="1277"/>
      <c r="CC79" s="1277"/>
      <c r="CD79" s="1277"/>
      <c r="CE79" s="1277"/>
      <c r="CF79" s="1277">
        <v>-2.2999999999999998</v>
      </c>
      <c r="CG79" s="1277"/>
      <c r="CH79" s="1277"/>
      <c r="CI79" s="1277"/>
      <c r="CJ79" s="1277"/>
      <c r="CK79" s="1277"/>
      <c r="CL79" s="1277"/>
      <c r="CM79" s="1277"/>
      <c r="CN79" s="1277">
        <v>-2.8</v>
      </c>
      <c r="CO79" s="1277"/>
      <c r="CP79" s="1277"/>
      <c r="CQ79" s="1277"/>
      <c r="CR79" s="1277"/>
      <c r="CS79" s="1277"/>
      <c r="CT79" s="1277"/>
      <c r="CU79" s="1277"/>
      <c r="CV79" s="1277">
        <v>-3.2</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2D39tEHRS1Hi3Wsy4zVqoljjJEVMkeXMQEbvNqnXzwB1d1fkUR3llHTZyy5GkQ7M1fhx6NJiN5KdeBgtt+2YA==" saltValue="OPF4WLY/NU8tdGf98RAuv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M72"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j2Gb8A+um65w2l97w72qKMB3bkC4Wys/QE7cmWuJSLY8N1nhaFPiEQ9y8/dhAtIC7K0TTUNZI543s29GHEIvQ==" saltValue="ZBMxALKM9+WgrPp9CgAFm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FYmLtsqstIi4W0WdX939aqG/GSt6F6PJxXYMx+kJbDZPg99z7GRt7NXYKc5fSfCgEuXJf2DbmdCvPtq5gjsNQ==" saltValue="HGYmWizBYVm0SbvEV2ozk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542</v>
      </c>
      <c r="G2" s="136"/>
      <c r="H2" s="137"/>
    </row>
    <row r="3" spans="1:8" x14ac:dyDescent="0.15">
      <c r="A3" s="133" t="s">
        <v>535</v>
      </c>
      <c r="B3" s="138"/>
      <c r="C3" s="139"/>
      <c r="D3" s="140">
        <v>15817</v>
      </c>
      <c r="E3" s="141"/>
      <c r="F3" s="142">
        <v>36861</v>
      </c>
      <c r="G3" s="143"/>
      <c r="H3" s="144"/>
    </row>
    <row r="4" spans="1:8" x14ac:dyDescent="0.15">
      <c r="A4" s="145"/>
      <c r="B4" s="146"/>
      <c r="C4" s="147"/>
      <c r="D4" s="148">
        <v>11687</v>
      </c>
      <c r="E4" s="149"/>
      <c r="F4" s="150">
        <v>23990</v>
      </c>
      <c r="G4" s="151"/>
      <c r="H4" s="152"/>
    </row>
    <row r="5" spans="1:8" x14ac:dyDescent="0.15">
      <c r="A5" s="133" t="s">
        <v>537</v>
      </c>
      <c r="B5" s="138"/>
      <c r="C5" s="139"/>
      <c r="D5" s="140">
        <v>19687</v>
      </c>
      <c r="E5" s="141"/>
      <c r="F5" s="142">
        <v>47064</v>
      </c>
      <c r="G5" s="143"/>
      <c r="H5" s="144"/>
    </row>
    <row r="6" spans="1:8" x14ac:dyDescent="0.15">
      <c r="A6" s="145"/>
      <c r="B6" s="146"/>
      <c r="C6" s="147"/>
      <c r="D6" s="148">
        <v>13585</v>
      </c>
      <c r="E6" s="149"/>
      <c r="F6" s="150">
        <v>32508</v>
      </c>
      <c r="G6" s="151"/>
      <c r="H6" s="152"/>
    </row>
    <row r="7" spans="1:8" x14ac:dyDescent="0.15">
      <c r="A7" s="133" t="s">
        <v>538</v>
      </c>
      <c r="B7" s="138"/>
      <c r="C7" s="139"/>
      <c r="D7" s="140">
        <v>24688</v>
      </c>
      <c r="E7" s="141"/>
      <c r="F7" s="142">
        <v>43773</v>
      </c>
      <c r="G7" s="143"/>
      <c r="H7" s="144"/>
    </row>
    <row r="8" spans="1:8" x14ac:dyDescent="0.15">
      <c r="A8" s="145"/>
      <c r="B8" s="146"/>
      <c r="C8" s="147"/>
      <c r="D8" s="148">
        <v>16493</v>
      </c>
      <c r="E8" s="149"/>
      <c r="F8" s="150">
        <v>30346</v>
      </c>
      <c r="G8" s="151"/>
      <c r="H8" s="152"/>
    </row>
    <row r="9" spans="1:8" x14ac:dyDescent="0.15">
      <c r="A9" s="133" t="s">
        <v>539</v>
      </c>
      <c r="B9" s="138"/>
      <c r="C9" s="139"/>
      <c r="D9" s="140">
        <v>32010</v>
      </c>
      <c r="E9" s="141"/>
      <c r="F9" s="142">
        <v>51565</v>
      </c>
      <c r="G9" s="143"/>
      <c r="H9" s="144"/>
    </row>
    <row r="10" spans="1:8" x14ac:dyDescent="0.15">
      <c r="A10" s="145"/>
      <c r="B10" s="146"/>
      <c r="C10" s="147"/>
      <c r="D10" s="148">
        <v>23594</v>
      </c>
      <c r="E10" s="149"/>
      <c r="F10" s="150">
        <v>35359</v>
      </c>
      <c r="G10" s="151"/>
      <c r="H10" s="152"/>
    </row>
    <row r="11" spans="1:8" x14ac:dyDescent="0.15">
      <c r="A11" s="133" t="s">
        <v>540</v>
      </c>
      <c r="B11" s="138"/>
      <c r="C11" s="139"/>
      <c r="D11" s="140">
        <v>27850</v>
      </c>
      <c r="E11" s="141"/>
      <c r="F11" s="142">
        <v>46686</v>
      </c>
      <c r="G11" s="143"/>
      <c r="H11" s="144"/>
    </row>
    <row r="12" spans="1:8" x14ac:dyDescent="0.15">
      <c r="A12" s="145"/>
      <c r="B12" s="146"/>
      <c r="C12" s="153"/>
      <c r="D12" s="148">
        <v>20372</v>
      </c>
      <c r="E12" s="149"/>
      <c r="F12" s="150">
        <v>32595</v>
      </c>
      <c r="G12" s="151"/>
      <c r="H12" s="152"/>
    </row>
    <row r="13" spans="1:8" x14ac:dyDescent="0.15">
      <c r="A13" s="133"/>
      <c r="B13" s="138"/>
      <c r="C13" s="154"/>
      <c r="D13" s="155">
        <v>24010</v>
      </c>
      <c r="E13" s="156"/>
      <c r="F13" s="157">
        <v>45190</v>
      </c>
      <c r="G13" s="158"/>
      <c r="H13" s="144"/>
    </row>
    <row r="14" spans="1:8" x14ac:dyDescent="0.15">
      <c r="A14" s="145"/>
      <c r="B14" s="146"/>
      <c r="C14" s="147"/>
      <c r="D14" s="148">
        <v>17146</v>
      </c>
      <c r="E14" s="149"/>
      <c r="F14" s="150">
        <v>30960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6.52</v>
      </c>
      <c r="C19" s="159">
        <f>ROUND(VALUE(SUBSTITUTE(実質収支比率等に係る経年分析!G$48,"▲","-")),2)</f>
        <v>5.44</v>
      </c>
      <c r="D19" s="159">
        <f>ROUND(VALUE(SUBSTITUTE(実質収支比率等に係る経年分析!H$48,"▲","-")),2)</f>
        <v>5.76</v>
      </c>
      <c r="E19" s="159">
        <f>ROUND(VALUE(SUBSTITUTE(実質収支比率等に係る経年分析!I$48,"▲","-")),2)</f>
        <v>5.46</v>
      </c>
      <c r="F19" s="159">
        <f>ROUND(VALUE(SUBSTITUTE(実質収支比率等に係る経年分析!J$48,"▲","-")),2)</f>
        <v>7.61</v>
      </c>
    </row>
    <row r="20" spans="1:11" x14ac:dyDescent="0.15">
      <c r="A20" s="159" t="s">
        <v>49</v>
      </c>
      <c r="B20" s="159">
        <f>ROUND(VALUE(SUBSTITUTE(実質収支比率等に係る経年分析!F$47,"▲","-")),2)</f>
        <v>10.38</v>
      </c>
      <c r="C20" s="159">
        <f>ROUND(VALUE(SUBSTITUTE(実質収支比率等に係る経年分析!G$47,"▲","-")),2)</f>
        <v>16.739999999999998</v>
      </c>
      <c r="D20" s="159">
        <f>ROUND(VALUE(SUBSTITUTE(実質収支比率等に係る経年分析!H$47,"▲","-")),2)</f>
        <v>21.29</v>
      </c>
      <c r="E20" s="159">
        <f>ROUND(VALUE(SUBSTITUTE(実質収支比率等に係る経年分析!I$47,"▲","-")),2)</f>
        <v>23.02</v>
      </c>
      <c r="F20" s="159">
        <f>ROUND(VALUE(SUBSTITUTE(実質収支比率等に係る経年分析!J$47,"▲","-")),2)</f>
        <v>27.33</v>
      </c>
    </row>
    <row r="21" spans="1:11" x14ac:dyDescent="0.15">
      <c r="A21" s="159" t="s">
        <v>50</v>
      </c>
      <c r="B21" s="159">
        <f>IF(ISNUMBER(VALUE(SUBSTITUTE(実質収支比率等に係る経年分析!F$49,"▲","-"))),ROUND(VALUE(SUBSTITUTE(実質収支比率等に係る経年分析!F$49,"▲","-")),2),NA())</f>
        <v>0.56999999999999995</v>
      </c>
      <c r="C21" s="159">
        <f>IF(ISNUMBER(VALUE(SUBSTITUTE(実質収支比率等に係る経年分析!G$49,"▲","-"))),ROUND(VALUE(SUBSTITUTE(実質収支比率等に係る経年分析!G$49,"▲","-")),2),NA())</f>
        <v>6.03</v>
      </c>
      <c r="D21" s="159">
        <f>IF(ISNUMBER(VALUE(SUBSTITUTE(実質収支比率等に係る経年分析!H$49,"▲","-"))),ROUND(VALUE(SUBSTITUTE(実質収支比率等に係る経年分析!H$49,"▲","-")),2),NA())</f>
        <v>6.38</v>
      </c>
      <c r="E21" s="159">
        <f>IF(ISNUMBER(VALUE(SUBSTITUTE(実質収支比率等に係る経年分析!I$49,"▲","-"))),ROUND(VALUE(SUBSTITUTE(実質収支比率等に係る経年分析!I$49,"▲","-")),2),NA())</f>
        <v>1.61</v>
      </c>
      <c r="F21" s="159">
        <f>IF(ISNUMBER(VALUE(SUBSTITUTE(実質収支比率等に係る経年分析!J$49,"▲","-"))),ROUND(VALUE(SUBSTITUTE(実質収支比率等に係る経年分析!J$49,"▲","-")),2),NA())</f>
        <v>5.71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0.47</v>
      </c>
    </row>
    <row r="35" spans="1:16" x14ac:dyDescent="0.15">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0.48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0.67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0.75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0.99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6.52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5.43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5.76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5.45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5460</v>
      </c>
      <c r="E42" s="161"/>
      <c r="F42" s="161"/>
      <c r="G42" s="161">
        <f>'実質公債費比率（分子）の構造'!L$52</f>
        <v>5492</v>
      </c>
      <c r="H42" s="161"/>
      <c r="I42" s="161"/>
      <c r="J42" s="161">
        <f>'実質公債費比率（分子）の構造'!M$52</f>
        <v>5647</v>
      </c>
      <c r="K42" s="161"/>
      <c r="L42" s="161"/>
      <c r="M42" s="161">
        <f>'実質公債費比率（分子）の構造'!N$52</f>
        <v>5441</v>
      </c>
      <c r="N42" s="161"/>
      <c r="O42" s="161"/>
      <c r="P42" s="161">
        <f>'実質公債費比率（分子）の構造'!O$52</f>
        <v>5240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218</v>
      </c>
      <c r="C44" s="161"/>
      <c r="D44" s="161"/>
      <c r="E44" s="161">
        <f>'実質公債費比率（分子）の構造'!L$50</f>
        <v>174</v>
      </c>
      <c r="F44" s="161"/>
      <c r="G44" s="161"/>
      <c r="H44" s="161">
        <f>'実質公債費比率（分子）の構造'!M$50</f>
        <v>157</v>
      </c>
      <c r="I44" s="161"/>
      <c r="J44" s="161"/>
      <c r="K44" s="161">
        <f>'実質公債費比率（分子）の構造'!N$50</f>
        <v>135</v>
      </c>
      <c r="L44" s="161"/>
      <c r="M44" s="161"/>
      <c r="N44" s="161">
        <f>'実質公債費比率（分子）の構造'!O$50</f>
        <v>119</v>
      </c>
      <c r="O44" s="161"/>
      <c r="P44" s="161"/>
    </row>
    <row r="45" spans="1:16" x14ac:dyDescent="0.15">
      <c r="A45" s="161" t="s">
        <v>60</v>
      </c>
      <c r="B45" s="161">
        <f>'実質公債費比率（分子）の構造'!K$49</f>
        <v>207</v>
      </c>
      <c r="C45" s="161"/>
      <c r="D45" s="161"/>
      <c r="E45" s="161">
        <f>'実質公債費比率（分子）の構造'!L$49</f>
        <v>179</v>
      </c>
      <c r="F45" s="161"/>
      <c r="G45" s="161"/>
      <c r="H45" s="161">
        <f>'実質公債費比率（分子）の構造'!M$49</f>
        <v>175</v>
      </c>
      <c r="I45" s="161"/>
      <c r="J45" s="161"/>
      <c r="K45" s="161">
        <f>'実質公債費比率（分子）の構造'!N$49</f>
        <v>112</v>
      </c>
      <c r="L45" s="161"/>
      <c r="M45" s="161"/>
      <c r="N45" s="161">
        <f>'実質公債費比率（分子）の構造'!O$49</f>
        <v>91</v>
      </c>
      <c r="O45" s="161"/>
      <c r="P45" s="161"/>
    </row>
    <row r="46" spans="1:16" x14ac:dyDescent="0.15">
      <c r="A46" s="161" t="s">
        <v>61</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x14ac:dyDescent="0.15">
      <c r="A47" s="161" t="s">
        <v>62</v>
      </c>
      <c r="B47" s="161">
        <f>'実質公債費比率（分子）の構造'!K$47</f>
        <v>499</v>
      </c>
      <c r="C47" s="161"/>
      <c r="D47" s="161"/>
      <c r="E47" s="161">
        <f>'実質公債費比率（分子）の構造'!L$47</f>
        <v>491</v>
      </c>
      <c r="F47" s="161"/>
      <c r="G47" s="161"/>
      <c r="H47" s="161">
        <f>'実質公債費比率（分子）の構造'!M$47</f>
        <v>345</v>
      </c>
      <c r="I47" s="161"/>
      <c r="J47" s="161"/>
      <c r="K47" s="161">
        <f>'実質公債費比率（分子）の構造'!N$47</f>
        <v>280</v>
      </c>
      <c r="L47" s="161"/>
      <c r="M47" s="161"/>
      <c r="N47" s="161">
        <f>'実質公債費比率（分子）の構造'!O$47</f>
        <v>278</v>
      </c>
      <c r="O47" s="161"/>
      <c r="P47" s="161"/>
    </row>
    <row r="48" spans="1:16" x14ac:dyDescent="0.15">
      <c r="A48" s="161" t="s">
        <v>63</v>
      </c>
      <c r="B48" s="161">
        <f>'実質公債費比率（分子）の構造'!K$46</f>
        <v>11</v>
      </c>
      <c r="C48" s="161"/>
      <c r="D48" s="161"/>
      <c r="E48" s="161">
        <f>'実質公債費比率（分子）の構造'!L$46</f>
        <v>39</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4009</v>
      </c>
      <c r="C49" s="161"/>
      <c r="D49" s="161"/>
      <c r="E49" s="161">
        <f>'実質公債費比率（分子）の構造'!L$45</f>
        <v>3350</v>
      </c>
      <c r="F49" s="161"/>
      <c r="G49" s="161"/>
      <c r="H49" s="161">
        <f>'実質公債費比率（分子）の構造'!M$45</f>
        <v>2723</v>
      </c>
      <c r="I49" s="161"/>
      <c r="J49" s="161"/>
      <c r="K49" s="161">
        <f>'実質公債費比率（分子）の構造'!N$45</f>
        <v>2555</v>
      </c>
      <c r="L49" s="161"/>
      <c r="M49" s="161"/>
      <c r="N49" s="161">
        <f>'実質公債費比率（分子）の構造'!O$45</f>
        <v>2278</v>
      </c>
      <c r="O49" s="161"/>
      <c r="P49" s="161"/>
    </row>
    <row r="50" spans="1:16" x14ac:dyDescent="0.15">
      <c r="A50" s="161" t="s">
        <v>65</v>
      </c>
      <c r="B50" s="161" t="e">
        <f>NA()</f>
        <v>#N/A</v>
      </c>
      <c r="C50" s="161">
        <f>IF(ISNUMBER('実質公債費比率（分子）の構造'!K$53),'実質公債費比率（分子）の構造'!K$53,NA())</f>
        <v>-516</v>
      </c>
      <c r="D50" s="161" t="e">
        <f>NA()</f>
        <v>#N/A</v>
      </c>
      <c r="E50" s="161" t="e">
        <f>NA()</f>
        <v>#N/A</v>
      </c>
      <c r="F50" s="161">
        <f>IF(ISNUMBER('実質公債費比率（分子）の構造'!L$53),'実質公債費比率（分子）の構造'!L$53,NA())</f>
        <v>-1259</v>
      </c>
      <c r="G50" s="161" t="e">
        <f>NA()</f>
        <v>#N/A</v>
      </c>
      <c r="H50" s="161" t="e">
        <f>NA()</f>
        <v>#N/A</v>
      </c>
      <c r="I50" s="161">
        <f>IF(ISNUMBER('実質公債費比率（分子）の構造'!M$53),'実質公債費比率（分子）の構造'!M$53,NA())</f>
        <v>-2247</v>
      </c>
      <c r="J50" s="161" t="e">
        <f>NA()</f>
        <v>#N/A</v>
      </c>
      <c r="K50" s="161" t="e">
        <f>NA()</f>
        <v>#N/A</v>
      </c>
      <c r="L50" s="161">
        <f>IF(ISNUMBER('実質公債費比率（分子）の構造'!N$53),'実質公債費比率（分子）の構造'!N$53,NA())</f>
        <v>-2359</v>
      </c>
      <c r="M50" s="161" t="e">
        <f>NA()</f>
        <v>#N/A</v>
      </c>
      <c r="N50" s="161" t="e">
        <f>NA()</f>
        <v>#N/A</v>
      </c>
      <c r="O50" s="161">
        <f>IF(ISNUMBER('実質公債費比率（分子）の構造'!O$53),'実質公債費比率（分子）の構造'!O$53,NA())</f>
        <v>-2474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67503</v>
      </c>
      <c r="E56" s="160"/>
      <c r="F56" s="160"/>
      <c r="G56" s="160">
        <f>'将来負担比率（分子）の構造'!J$52</f>
        <v>64263</v>
      </c>
      <c r="H56" s="160"/>
      <c r="I56" s="160"/>
      <c r="J56" s="160">
        <f>'将来負担比率（分子）の構造'!K$52</f>
        <v>58456</v>
      </c>
      <c r="K56" s="160"/>
      <c r="L56" s="160"/>
      <c r="M56" s="160">
        <f>'将来負担比率（分子）の構造'!L$52</f>
        <v>53682</v>
      </c>
      <c r="N56" s="160"/>
      <c r="O56" s="160"/>
      <c r="P56" s="160">
        <f>'将来負担比率（分子）の構造'!M$52</f>
        <v>49108</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18008</v>
      </c>
      <c r="E58" s="160"/>
      <c r="F58" s="160"/>
      <c r="G58" s="160">
        <f>'将来負担比率（分子）の構造'!J$50</f>
        <v>21753</v>
      </c>
      <c r="H58" s="160"/>
      <c r="I58" s="160"/>
      <c r="J58" s="160">
        <f>'将来負担比率（分子）の構造'!K$50</f>
        <v>32487</v>
      </c>
      <c r="K58" s="160"/>
      <c r="L58" s="160"/>
      <c r="M58" s="160">
        <f>'将来負担比率（分子）の構造'!L$50</f>
        <v>35227</v>
      </c>
      <c r="N58" s="160"/>
      <c r="O58" s="160"/>
      <c r="P58" s="160">
        <f>'将来負担比率（分子）の構造'!M$50</f>
        <v>38468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18408</v>
      </c>
      <c r="C62" s="160"/>
      <c r="D62" s="160"/>
      <c r="E62" s="160">
        <f>'将来負担比率（分子）の構造'!J$45</f>
        <v>16777</v>
      </c>
      <c r="F62" s="160"/>
      <c r="G62" s="160"/>
      <c r="H62" s="160">
        <f>'将来負担比率（分子）の構造'!K$45</f>
        <v>16500</v>
      </c>
      <c r="I62" s="160"/>
      <c r="J62" s="160"/>
      <c r="K62" s="160">
        <f>'将来負担比率（分子）の構造'!L$45</f>
        <v>16323</v>
      </c>
      <c r="L62" s="160"/>
      <c r="M62" s="160"/>
      <c r="N62" s="160">
        <f>'将来負担比率（分子）の構造'!M$45</f>
        <v>14958</v>
      </c>
      <c r="O62" s="160"/>
      <c r="P62" s="160"/>
    </row>
    <row r="63" spans="1:16" x14ac:dyDescent="0.15">
      <c r="A63" s="160" t="s">
        <v>28</v>
      </c>
      <c r="B63" s="160">
        <f>'将来負担比率（分子）の構造'!I$44</f>
        <v>984</v>
      </c>
      <c r="C63" s="160"/>
      <c r="D63" s="160"/>
      <c r="E63" s="160">
        <f>'将来負担比率（分子）の構造'!J$44</f>
        <v>908</v>
      </c>
      <c r="F63" s="160"/>
      <c r="G63" s="160"/>
      <c r="H63" s="160">
        <f>'将来負担比率（分子）の構造'!K$44</f>
        <v>886</v>
      </c>
      <c r="I63" s="160"/>
      <c r="J63" s="160"/>
      <c r="K63" s="160">
        <f>'将来負担比率（分子）の構造'!L$44</f>
        <v>901</v>
      </c>
      <c r="L63" s="160"/>
      <c r="M63" s="160"/>
      <c r="N63" s="160">
        <f>'将来負担比率（分子）の構造'!M$44</f>
        <v>1037</v>
      </c>
      <c r="O63" s="160"/>
      <c r="P63" s="160"/>
    </row>
    <row r="64" spans="1:16" x14ac:dyDescent="0.15">
      <c r="A64" s="160" t="s">
        <v>27</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x14ac:dyDescent="0.15">
      <c r="A65" s="160" t="s">
        <v>26</v>
      </c>
      <c r="B65" s="160">
        <f>'将来負担比率（分子）の構造'!I$42</f>
        <v>1259</v>
      </c>
      <c r="C65" s="160"/>
      <c r="D65" s="160"/>
      <c r="E65" s="160">
        <f>'将来負担比率（分子）の構造'!J$42</f>
        <v>1029</v>
      </c>
      <c r="F65" s="160"/>
      <c r="G65" s="160"/>
      <c r="H65" s="160">
        <f>'将来負担比率（分子）の構造'!K$42</f>
        <v>1299</v>
      </c>
      <c r="I65" s="160"/>
      <c r="J65" s="160"/>
      <c r="K65" s="160">
        <f>'将来負担比率（分子）の構造'!L$42</f>
        <v>535</v>
      </c>
      <c r="L65" s="160"/>
      <c r="M65" s="160"/>
      <c r="N65" s="160">
        <f>'将来負担比率（分子）の構造'!M$42</f>
        <v>334</v>
      </c>
      <c r="O65" s="160"/>
      <c r="P65" s="160"/>
    </row>
    <row r="66" spans="1:16" x14ac:dyDescent="0.15">
      <c r="A66" s="160" t="s">
        <v>25</v>
      </c>
      <c r="B66" s="160">
        <f>'将来負担比率（分子）の構造'!I$41</f>
        <v>32642</v>
      </c>
      <c r="C66" s="160"/>
      <c r="D66" s="160"/>
      <c r="E66" s="160">
        <f>'将来負担比率（分子）の構造'!J$41</f>
        <v>25859</v>
      </c>
      <c r="F66" s="160"/>
      <c r="G66" s="160"/>
      <c r="H66" s="160">
        <f>'将来負担比率（分子）の構造'!K$41</f>
        <v>22204</v>
      </c>
      <c r="I66" s="160"/>
      <c r="J66" s="160"/>
      <c r="K66" s="160">
        <f>'将来負担比率（分子）の構造'!L$41</f>
        <v>20598</v>
      </c>
      <c r="L66" s="160"/>
      <c r="M66" s="160"/>
      <c r="N66" s="160">
        <f>'将来負担比率（分子）の構造'!M$41</f>
        <v>18729</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13779</v>
      </c>
      <c r="C72" s="164">
        <f>基金残高に係る経年分析!G55</f>
        <v>14999</v>
      </c>
      <c r="D72" s="164">
        <f>基金残高に係る経年分析!H55</f>
        <v>17345</v>
      </c>
    </row>
    <row r="73" spans="1:16" x14ac:dyDescent="0.15">
      <c r="A73" s="163" t="s">
        <v>72</v>
      </c>
      <c r="B73" s="164">
        <f>基金残高に係る経年分析!F56</f>
        <v>2297</v>
      </c>
      <c r="C73" s="164">
        <f>基金残高に係る経年分析!G56</f>
        <v>1740</v>
      </c>
      <c r="D73" s="164">
        <f>基金残高に係る経年分析!H56</f>
        <v>1531</v>
      </c>
    </row>
    <row r="74" spans="1:16" x14ac:dyDescent="0.15">
      <c r="A74" s="163" t="s">
        <v>73</v>
      </c>
      <c r="B74" s="164">
        <f>基金残高に係る経年分析!F57</f>
        <v>14137</v>
      </c>
      <c r="C74" s="164">
        <f>基金残高に係る経年分析!G57</f>
        <v>15754</v>
      </c>
      <c r="D74" s="164">
        <f>基金残高に係る経年分析!H57</f>
        <v>16700</v>
      </c>
    </row>
  </sheetData>
  <sheetProtection algorithmName="SHA-512" hashValue="6CD3SlPAqozZ2sW1Z7aPKzwiEWNFe6iaSd0cFKEzdAVVffl+go/h76XqDIS7111Kvf6S753+hNe/VvbMLZD7Sw==" saltValue="7FqVPwv0vEGL90EfGjl+g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44088789</v>
      </c>
      <c r="S5" s="611"/>
      <c r="T5" s="611"/>
      <c r="U5" s="611"/>
      <c r="V5" s="611"/>
      <c r="W5" s="611"/>
      <c r="X5" s="611"/>
      <c r="Y5" s="612"/>
      <c r="Z5" s="613">
        <v>47</v>
      </c>
      <c r="AA5" s="613"/>
      <c r="AB5" s="613"/>
      <c r="AC5" s="613"/>
      <c r="AD5" s="614">
        <v>44088789</v>
      </c>
      <c r="AE5" s="614"/>
      <c r="AF5" s="614"/>
      <c r="AG5" s="614"/>
      <c r="AH5" s="614"/>
      <c r="AI5" s="614"/>
      <c r="AJ5" s="614"/>
      <c r="AK5" s="614"/>
      <c r="AL5" s="615">
        <v>67.8</v>
      </c>
      <c r="AM5" s="616"/>
      <c r="AN5" s="616"/>
      <c r="AO5" s="617"/>
      <c r="AP5" s="607" t="s">
        <v>223</v>
      </c>
      <c r="AQ5" s="608"/>
      <c r="AR5" s="608"/>
      <c r="AS5" s="608"/>
      <c r="AT5" s="608"/>
      <c r="AU5" s="608"/>
      <c r="AV5" s="608"/>
      <c r="AW5" s="608"/>
      <c r="AX5" s="608"/>
      <c r="AY5" s="608"/>
      <c r="AZ5" s="608"/>
      <c r="BA5" s="608"/>
      <c r="BB5" s="608"/>
      <c r="BC5" s="608"/>
      <c r="BD5" s="608"/>
      <c r="BE5" s="608"/>
      <c r="BF5" s="609"/>
      <c r="BG5" s="621">
        <v>44088789</v>
      </c>
      <c r="BH5" s="622"/>
      <c r="BI5" s="622"/>
      <c r="BJ5" s="622"/>
      <c r="BK5" s="622"/>
      <c r="BL5" s="622"/>
      <c r="BM5" s="622"/>
      <c r="BN5" s="623"/>
      <c r="BO5" s="624">
        <v>100</v>
      </c>
      <c r="BP5" s="624"/>
      <c r="BQ5" s="624"/>
      <c r="BR5" s="624"/>
      <c r="BS5" s="625" t="s">
        <v>130</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362962</v>
      </c>
      <c r="S6" s="622"/>
      <c r="T6" s="622"/>
      <c r="U6" s="622"/>
      <c r="V6" s="622"/>
      <c r="W6" s="622"/>
      <c r="X6" s="622"/>
      <c r="Y6" s="623"/>
      <c r="Z6" s="624">
        <v>0.4</v>
      </c>
      <c r="AA6" s="624"/>
      <c r="AB6" s="624"/>
      <c r="AC6" s="624"/>
      <c r="AD6" s="625">
        <v>362962</v>
      </c>
      <c r="AE6" s="625"/>
      <c r="AF6" s="625"/>
      <c r="AG6" s="625"/>
      <c r="AH6" s="625"/>
      <c r="AI6" s="625"/>
      <c r="AJ6" s="625"/>
      <c r="AK6" s="625"/>
      <c r="AL6" s="626">
        <v>0.6</v>
      </c>
      <c r="AM6" s="627"/>
      <c r="AN6" s="627"/>
      <c r="AO6" s="628"/>
      <c r="AP6" s="618" t="s">
        <v>228</v>
      </c>
      <c r="AQ6" s="619"/>
      <c r="AR6" s="619"/>
      <c r="AS6" s="619"/>
      <c r="AT6" s="619"/>
      <c r="AU6" s="619"/>
      <c r="AV6" s="619"/>
      <c r="AW6" s="619"/>
      <c r="AX6" s="619"/>
      <c r="AY6" s="619"/>
      <c r="AZ6" s="619"/>
      <c r="BA6" s="619"/>
      <c r="BB6" s="619"/>
      <c r="BC6" s="619"/>
      <c r="BD6" s="619"/>
      <c r="BE6" s="619"/>
      <c r="BF6" s="620"/>
      <c r="BG6" s="621">
        <v>44088789</v>
      </c>
      <c r="BH6" s="622"/>
      <c r="BI6" s="622"/>
      <c r="BJ6" s="622"/>
      <c r="BK6" s="622"/>
      <c r="BL6" s="622"/>
      <c r="BM6" s="622"/>
      <c r="BN6" s="623"/>
      <c r="BO6" s="624">
        <v>100</v>
      </c>
      <c r="BP6" s="624"/>
      <c r="BQ6" s="624"/>
      <c r="BR6" s="624"/>
      <c r="BS6" s="625" t="s">
        <v>122</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707826</v>
      </c>
      <c r="CS6" s="622"/>
      <c r="CT6" s="622"/>
      <c r="CU6" s="622"/>
      <c r="CV6" s="622"/>
      <c r="CW6" s="622"/>
      <c r="CX6" s="622"/>
      <c r="CY6" s="623"/>
      <c r="CZ6" s="615">
        <v>0.8</v>
      </c>
      <c r="DA6" s="616"/>
      <c r="DB6" s="616"/>
      <c r="DC6" s="635"/>
      <c r="DD6" s="630" t="s">
        <v>122</v>
      </c>
      <c r="DE6" s="622"/>
      <c r="DF6" s="622"/>
      <c r="DG6" s="622"/>
      <c r="DH6" s="622"/>
      <c r="DI6" s="622"/>
      <c r="DJ6" s="622"/>
      <c r="DK6" s="622"/>
      <c r="DL6" s="622"/>
      <c r="DM6" s="622"/>
      <c r="DN6" s="622"/>
      <c r="DO6" s="622"/>
      <c r="DP6" s="623"/>
      <c r="DQ6" s="630">
        <v>707377</v>
      </c>
      <c r="DR6" s="622"/>
      <c r="DS6" s="622"/>
      <c r="DT6" s="622"/>
      <c r="DU6" s="622"/>
      <c r="DV6" s="622"/>
      <c r="DW6" s="622"/>
      <c r="DX6" s="622"/>
      <c r="DY6" s="622"/>
      <c r="DZ6" s="622"/>
      <c r="EA6" s="622"/>
      <c r="EB6" s="622"/>
      <c r="EC6" s="631"/>
    </row>
    <row r="7" spans="2:143" ht="11.25" customHeight="1" x14ac:dyDescent="0.15">
      <c r="B7" s="618" t="s">
        <v>230</v>
      </c>
      <c r="C7" s="619"/>
      <c r="D7" s="619"/>
      <c r="E7" s="619"/>
      <c r="F7" s="619"/>
      <c r="G7" s="619"/>
      <c r="H7" s="619"/>
      <c r="I7" s="619"/>
      <c r="J7" s="619"/>
      <c r="K7" s="619"/>
      <c r="L7" s="619"/>
      <c r="M7" s="619"/>
      <c r="N7" s="619"/>
      <c r="O7" s="619"/>
      <c r="P7" s="619"/>
      <c r="Q7" s="620"/>
      <c r="R7" s="621">
        <v>175520</v>
      </c>
      <c r="S7" s="622"/>
      <c r="T7" s="622"/>
      <c r="U7" s="622"/>
      <c r="V7" s="622"/>
      <c r="W7" s="622"/>
      <c r="X7" s="622"/>
      <c r="Y7" s="623"/>
      <c r="Z7" s="624">
        <v>0.2</v>
      </c>
      <c r="AA7" s="624"/>
      <c r="AB7" s="624"/>
      <c r="AC7" s="624"/>
      <c r="AD7" s="625">
        <v>175520</v>
      </c>
      <c r="AE7" s="625"/>
      <c r="AF7" s="625"/>
      <c r="AG7" s="625"/>
      <c r="AH7" s="625"/>
      <c r="AI7" s="625"/>
      <c r="AJ7" s="625"/>
      <c r="AK7" s="625"/>
      <c r="AL7" s="626">
        <v>0.3</v>
      </c>
      <c r="AM7" s="627"/>
      <c r="AN7" s="627"/>
      <c r="AO7" s="628"/>
      <c r="AP7" s="618" t="s">
        <v>231</v>
      </c>
      <c r="AQ7" s="619"/>
      <c r="AR7" s="619"/>
      <c r="AS7" s="619"/>
      <c r="AT7" s="619"/>
      <c r="AU7" s="619"/>
      <c r="AV7" s="619"/>
      <c r="AW7" s="619"/>
      <c r="AX7" s="619"/>
      <c r="AY7" s="619"/>
      <c r="AZ7" s="619"/>
      <c r="BA7" s="619"/>
      <c r="BB7" s="619"/>
      <c r="BC7" s="619"/>
      <c r="BD7" s="619"/>
      <c r="BE7" s="619"/>
      <c r="BF7" s="620"/>
      <c r="BG7" s="621">
        <v>42010070</v>
      </c>
      <c r="BH7" s="622"/>
      <c r="BI7" s="622"/>
      <c r="BJ7" s="622"/>
      <c r="BK7" s="622"/>
      <c r="BL7" s="622"/>
      <c r="BM7" s="622"/>
      <c r="BN7" s="623"/>
      <c r="BO7" s="624">
        <v>95.3</v>
      </c>
      <c r="BP7" s="624"/>
      <c r="BQ7" s="624"/>
      <c r="BR7" s="624"/>
      <c r="BS7" s="625" t="s">
        <v>122</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12581571</v>
      </c>
      <c r="CS7" s="622"/>
      <c r="CT7" s="622"/>
      <c r="CU7" s="622"/>
      <c r="CV7" s="622"/>
      <c r="CW7" s="622"/>
      <c r="CX7" s="622"/>
      <c r="CY7" s="623"/>
      <c r="CZ7" s="624">
        <v>14.1</v>
      </c>
      <c r="DA7" s="624"/>
      <c r="DB7" s="624"/>
      <c r="DC7" s="624"/>
      <c r="DD7" s="630">
        <v>402612</v>
      </c>
      <c r="DE7" s="622"/>
      <c r="DF7" s="622"/>
      <c r="DG7" s="622"/>
      <c r="DH7" s="622"/>
      <c r="DI7" s="622"/>
      <c r="DJ7" s="622"/>
      <c r="DK7" s="622"/>
      <c r="DL7" s="622"/>
      <c r="DM7" s="622"/>
      <c r="DN7" s="622"/>
      <c r="DO7" s="622"/>
      <c r="DP7" s="623"/>
      <c r="DQ7" s="630">
        <v>11266378</v>
      </c>
      <c r="DR7" s="622"/>
      <c r="DS7" s="622"/>
      <c r="DT7" s="622"/>
      <c r="DU7" s="622"/>
      <c r="DV7" s="622"/>
      <c r="DW7" s="622"/>
      <c r="DX7" s="622"/>
      <c r="DY7" s="622"/>
      <c r="DZ7" s="622"/>
      <c r="EA7" s="622"/>
      <c r="EB7" s="622"/>
      <c r="EC7" s="631"/>
    </row>
    <row r="8" spans="2:143" ht="11.25" customHeight="1" x14ac:dyDescent="0.15">
      <c r="B8" s="618" t="s">
        <v>233</v>
      </c>
      <c r="C8" s="619"/>
      <c r="D8" s="619"/>
      <c r="E8" s="619"/>
      <c r="F8" s="619"/>
      <c r="G8" s="619"/>
      <c r="H8" s="619"/>
      <c r="I8" s="619"/>
      <c r="J8" s="619"/>
      <c r="K8" s="619"/>
      <c r="L8" s="619"/>
      <c r="M8" s="619"/>
      <c r="N8" s="619"/>
      <c r="O8" s="619"/>
      <c r="P8" s="619"/>
      <c r="Q8" s="620"/>
      <c r="R8" s="621">
        <v>724268</v>
      </c>
      <c r="S8" s="622"/>
      <c r="T8" s="622"/>
      <c r="U8" s="622"/>
      <c r="V8" s="622"/>
      <c r="W8" s="622"/>
      <c r="X8" s="622"/>
      <c r="Y8" s="623"/>
      <c r="Z8" s="624">
        <v>0.8</v>
      </c>
      <c r="AA8" s="624"/>
      <c r="AB8" s="624"/>
      <c r="AC8" s="624"/>
      <c r="AD8" s="625">
        <v>724268</v>
      </c>
      <c r="AE8" s="625"/>
      <c r="AF8" s="625"/>
      <c r="AG8" s="625"/>
      <c r="AH8" s="625"/>
      <c r="AI8" s="625"/>
      <c r="AJ8" s="625"/>
      <c r="AK8" s="625"/>
      <c r="AL8" s="626">
        <v>1.1000000000000001</v>
      </c>
      <c r="AM8" s="627"/>
      <c r="AN8" s="627"/>
      <c r="AO8" s="628"/>
      <c r="AP8" s="618" t="s">
        <v>234</v>
      </c>
      <c r="AQ8" s="619"/>
      <c r="AR8" s="619"/>
      <c r="AS8" s="619"/>
      <c r="AT8" s="619"/>
      <c r="AU8" s="619"/>
      <c r="AV8" s="619"/>
      <c r="AW8" s="619"/>
      <c r="AX8" s="619"/>
      <c r="AY8" s="619"/>
      <c r="AZ8" s="619"/>
      <c r="BA8" s="619"/>
      <c r="BB8" s="619"/>
      <c r="BC8" s="619"/>
      <c r="BD8" s="619"/>
      <c r="BE8" s="619"/>
      <c r="BF8" s="620"/>
      <c r="BG8" s="621">
        <v>572955</v>
      </c>
      <c r="BH8" s="622"/>
      <c r="BI8" s="622"/>
      <c r="BJ8" s="622"/>
      <c r="BK8" s="622"/>
      <c r="BL8" s="622"/>
      <c r="BM8" s="622"/>
      <c r="BN8" s="623"/>
      <c r="BO8" s="624">
        <v>1.3</v>
      </c>
      <c r="BP8" s="624"/>
      <c r="BQ8" s="624"/>
      <c r="BR8" s="624"/>
      <c r="BS8" s="630" t="s">
        <v>122</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45840612</v>
      </c>
      <c r="CS8" s="622"/>
      <c r="CT8" s="622"/>
      <c r="CU8" s="622"/>
      <c r="CV8" s="622"/>
      <c r="CW8" s="622"/>
      <c r="CX8" s="622"/>
      <c r="CY8" s="623"/>
      <c r="CZ8" s="624">
        <v>51.5</v>
      </c>
      <c r="DA8" s="624"/>
      <c r="DB8" s="624"/>
      <c r="DC8" s="624"/>
      <c r="DD8" s="630">
        <v>2907349</v>
      </c>
      <c r="DE8" s="622"/>
      <c r="DF8" s="622"/>
      <c r="DG8" s="622"/>
      <c r="DH8" s="622"/>
      <c r="DI8" s="622"/>
      <c r="DJ8" s="622"/>
      <c r="DK8" s="622"/>
      <c r="DL8" s="622"/>
      <c r="DM8" s="622"/>
      <c r="DN8" s="622"/>
      <c r="DO8" s="622"/>
      <c r="DP8" s="623"/>
      <c r="DQ8" s="630">
        <v>27405543</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728586</v>
      </c>
      <c r="S9" s="622"/>
      <c r="T9" s="622"/>
      <c r="U9" s="622"/>
      <c r="V9" s="622"/>
      <c r="W9" s="622"/>
      <c r="X9" s="622"/>
      <c r="Y9" s="623"/>
      <c r="Z9" s="624">
        <v>0.8</v>
      </c>
      <c r="AA9" s="624"/>
      <c r="AB9" s="624"/>
      <c r="AC9" s="624"/>
      <c r="AD9" s="625">
        <v>728586</v>
      </c>
      <c r="AE9" s="625"/>
      <c r="AF9" s="625"/>
      <c r="AG9" s="625"/>
      <c r="AH9" s="625"/>
      <c r="AI9" s="625"/>
      <c r="AJ9" s="625"/>
      <c r="AK9" s="625"/>
      <c r="AL9" s="626">
        <v>1.1000000000000001</v>
      </c>
      <c r="AM9" s="627"/>
      <c r="AN9" s="627"/>
      <c r="AO9" s="628"/>
      <c r="AP9" s="618" t="s">
        <v>237</v>
      </c>
      <c r="AQ9" s="619"/>
      <c r="AR9" s="619"/>
      <c r="AS9" s="619"/>
      <c r="AT9" s="619"/>
      <c r="AU9" s="619"/>
      <c r="AV9" s="619"/>
      <c r="AW9" s="619"/>
      <c r="AX9" s="619"/>
      <c r="AY9" s="619"/>
      <c r="AZ9" s="619"/>
      <c r="BA9" s="619"/>
      <c r="BB9" s="619"/>
      <c r="BC9" s="619"/>
      <c r="BD9" s="619"/>
      <c r="BE9" s="619"/>
      <c r="BF9" s="620"/>
      <c r="BG9" s="621">
        <v>41437115</v>
      </c>
      <c r="BH9" s="622"/>
      <c r="BI9" s="622"/>
      <c r="BJ9" s="622"/>
      <c r="BK9" s="622"/>
      <c r="BL9" s="622"/>
      <c r="BM9" s="622"/>
      <c r="BN9" s="623"/>
      <c r="BO9" s="624">
        <v>94</v>
      </c>
      <c r="BP9" s="624"/>
      <c r="BQ9" s="624"/>
      <c r="BR9" s="624"/>
      <c r="BS9" s="630" t="s">
        <v>122</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8301201</v>
      </c>
      <c r="CS9" s="622"/>
      <c r="CT9" s="622"/>
      <c r="CU9" s="622"/>
      <c r="CV9" s="622"/>
      <c r="CW9" s="622"/>
      <c r="CX9" s="622"/>
      <c r="CY9" s="623"/>
      <c r="CZ9" s="624">
        <v>9.3000000000000007</v>
      </c>
      <c r="DA9" s="624"/>
      <c r="DB9" s="624"/>
      <c r="DC9" s="624"/>
      <c r="DD9" s="630">
        <v>53480</v>
      </c>
      <c r="DE9" s="622"/>
      <c r="DF9" s="622"/>
      <c r="DG9" s="622"/>
      <c r="DH9" s="622"/>
      <c r="DI9" s="622"/>
      <c r="DJ9" s="622"/>
      <c r="DK9" s="622"/>
      <c r="DL9" s="622"/>
      <c r="DM9" s="622"/>
      <c r="DN9" s="622"/>
      <c r="DO9" s="622"/>
      <c r="DP9" s="623"/>
      <c r="DQ9" s="630">
        <v>7306187</v>
      </c>
      <c r="DR9" s="622"/>
      <c r="DS9" s="622"/>
      <c r="DT9" s="622"/>
      <c r="DU9" s="622"/>
      <c r="DV9" s="622"/>
      <c r="DW9" s="622"/>
      <c r="DX9" s="622"/>
      <c r="DY9" s="622"/>
      <c r="DZ9" s="622"/>
      <c r="EA9" s="622"/>
      <c r="EB9" s="622"/>
      <c r="EC9" s="631"/>
    </row>
    <row r="10" spans="2:143" ht="11.25" customHeight="1" x14ac:dyDescent="0.15">
      <c r="B10" s="618" t="s">
        <v>239</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240</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t="s">
        <v>122</v>
      </c>
      <c r="BH10" s="622"/>
      <c r="BI10" s="622"/>
      <c r="BJ10" s="622"/>
      <c r="BK10" s="622"/>
      <c r="BL10" s="622"/>
      <c r="BM10" s="622"/>
      <c r="BN10" s="623"/>
      <c r="BO10" s="624" t="s">
        <v>240</v>
      </c>
      <c r="BP10" s="624"/>
      <c r="BQ10" s="624"/>
      <c r="BR10" s="624"/>
      <c r="BS10" s="630" t="s">
        <v>122</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221234</v>
      </c>
      <c r="CS10" s="622"/>
      <c r="CT10" s="622"/>
      <c r="CU10" s="622"/>
      <c r="CV10" s="622"/>
      <c r="CW10" s="622"/>
      <c r="CX10" s="622"/>
      <c r="CY10" s="623"/>
      <c r="CZ10" s="624">
        <v>0.2</v>
      </c>
      <c r="DA10" s="624"/>
      <c r="DB10" s="624"/>
      <c r="DC10" s="624"/>
      <c r="DD10" s="630">
        <v>17303</v>
      </c>
      <c r="DE10" s="622"/>
      <c r="DF10" s="622"/>
      <c r="DG10" s="622"/>
      <c r="DH10" s="622"/>
      <c r="DI10" s="622"/>
      <c r="DJ10" s="622"/>
      <c r="DK10" s="622"/>
      <c r="DL10" s="622"/>
      <c r="DM10" s="622"/>
      <c r="DN10" s="622"/>
      <c r="DO10" s="622"/>
      <c r="DP10" s="623"/>
      <c r="DQ10" s="630">
        <v>190289</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240</v>
      </c>
      <c r="AA11" s="624"/>
      <c r="AB11" s="624"/>
      <c r="AC11" s="624"/>
      <c r="AD11" s="625" t="s">
        <v>240</v>
      </c>
      <c r="AE11" s="625"/>
      <c r="AF11" s="625"/>
      <c r="AG11" s="625"/>
      <c r="AH11" s="625"/>
      <c r="AI11" s="625"/>
      <c r="AJ11" s="625"/>
      <c r="AK11" s="625"/>
      <c r="AL11" s="626" t="s">
        <v>240</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t="s">
        <v>122</v>
      </c>
      <c r="BH11" s="622"/>
      <c r="BI11" s="622"/>
      <c r="BJ11" s="622"/>
      <c r="BK11" s="622"/>
      <c r="BL11" s="622"/>
      <c r="BM11" s="622"/>
      <c r="BN11" s="623"/>
      <c r="BO11" s="624" t="s">
        <v>122</v>
      </c>
      <c r="BP11" s="624"/>
      <c r="BQ11" s="624"/>
      <c r="BR11" s="624"/>
      <c r="BS11" s="630" t="s">
        <v>240</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6857</v>
      </c>
      <c r="CS11" s="622"/>
      <c r="CT11" s="622"/>
      <c r="CU11" s="622"/>
      <c r="CV11" s="622"/>
      <c r="CW11" s="622"/>
      <c r="CX11" s="622"/>
      <c r="CY11" s="623"/>
      <c r="CZ11" s="624">
        <v>0</v>
      </c>
      <c r="DA11" s="624"/>
      <c r="DB11" s="624"/>
      <c r="DC11" s="624"/>
      <c r="DD11" s="630" t="s">
        <v>240</v>
      </c>
      <c r="DE11" s="622"/>
      <c r="DF11" s="622"/>
      <c r="DG11" s="622"/>
      <c r="DH11" s="622"/>
      <c r="DI11" s="622"/>
      <c r="DJ11" s="622"/>
      <c r="DK11" s="622"/>
      <c r="DL11" s="622"/>
      <c r="DM11" s="622"/>
      <c r="DN11" s="622"/>
      <c r="DO11" s="622"/>
      <c r="DP11" s="623"/>
      <c r="DQ11" s="630">
        <v>6857</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6085907</v>
      </c>
      <c r="S12" s="622"/>
      <c r="T12" s="622"/>
      <c r="U12" s="622"/>
      <c r="V12" s="622"/>
      <c r="W12" s="622"/>
      <c r="X12" s="622"/>
      <c r="Y12" s="623"/>
      <c r="Z12" s="624">
        <v>6.5</v>
      </c>
      <c r="AA12" s="624"/>
      <c r="AB12" s="624"/>
      <c r="AC12" s="624"/>
      <c r="AD12" s="625">
        <v>6085907</v>
      </c>
      <c r="AE12" s="625"/>
      <c r="AF12" s="625"/>
      <c r="AG12" s="625"/>
      <c r="AH12" s="625"/>
      <c r="AI12" s="625"/>
      <c r="AJ12" s="625"/>
      <c r="AK12" s="625"/>
      <c r="AL12" s="626">
        <v>9.4</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t="s">
        <v>122</v>
      </c>
      <c r="BH12" s="622"/>
      <c r="BI12" s="622"/>
      <c r="BJ12" s="622"/>
      <c r="BK12" s="622"/>
      <c r="BL12" s="622"/>
      <c r="BM12" s="622"/>
      <c r="BN12" s="623"/>
      <c r="BO12" s="624" t="s">
        <v>122</v>
      </c>
      <c r="BP12" s="624"/>
      <c r="BQ12" s="624"/>
      <c r="BR12" s="624"/>
      <c r="BS12" s="630" t="s">
        <v>122</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689998</v>
      </c>
      <c r="CS12" s="622"/>
      <c r="CT12" s="622"/>
      <c r="CU12" s="622"/>
      <c r="CV12" s="622"/>
      <c r="CW12" s="622"/>
      <c r="CX12" s="622"/>
      <c r="CY12" s="623"/>
      <c r="CZ12" s="624">
        <v>0.8</v>
      </c>
      <c r="DA12" s="624"/>
      <c r="DB12" s="624"/>
      <c r="DC12" s="624"/>
      <c r="DD12" s="630">
        <v>51845</v>
      </c>
      <c r="DE12" s="622"/>
      <c r="DF12" s="622"/>
      <c r="DG12" s="622"/>
      <c r="DH12" s="622"/>
      <c r="DI12" s="622"/>
      <c r="DJ12" s="622"/>
      <c r="DK12" s="622"/>
      <c r="DL12" s="622"/>
      <c r="DM12" s="622"/>
      <c r="DN12" s="622"/>
      <c r="DO12" s="622"/>
      <c r="DP12" s="623"/>
      <c r="DQ12" s="630">
        <v>619636</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122</v>
      </c>
      <c r="AE13" s="625"/>
      <c r="AF13" s="625"/>
      <c r="AG13" s="625"/>
      <c r="AH13" s="625"/>
      <c r="AI13" s="625"/>
      <c r="AJ13" s="625"/>
      <c r="AK13" s="625"/>
      <c r="AL13" s="626" t="s">
        <v>122</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t="s">
        <v>122</v>
      </c>
      <c r="BH13" s="622"/>
      <c r="BI13" s="622"/>
      <c r="BJ13" s="622"/>
      <c r="BK13" s="622"/>
      <c r="BL13" s="622"/>
      <c r="BM13" s="622"/>
      <c r="BN13" s="623"/>
      <c r="BO13" s="624" t="s">
        <v>122</v>
      </c>
      <c r="BP13" s="624"/>
      <c r="BQ13" s="624"/>
      <c r="BR13" s="624"/>
      <c r="BS13" s="630" t="s">
        <v>122</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5595177</v>
      </c>
      <c r="CS13" s="622"/>
      <c r="CT13" s="622"/>
      <c r="CU13" s="622"/>
      <c r="CV13" s="622"/>
      <c r="CW13" s="622"/>
      <c r="CX13" s="622"/>
      <c r="CY13" s="623"/>
      <c r="CZ13" s="624">
        <v>6.3</v>
      </c>
      <c r="DA13" s="624"/>
      <c r="DB13" s="624"/>
      <c r="DC13" s="624"/>
      <c r="DD13" s="630">
        <v>2181886</v>
      </c>
      <c r="DE13" s="622"/>
      <c r="DF13" s="622"/>
      <c r="DG13" s="622"/>
      <c r="DH13" s="622"/>
      <c r="DI13" s="622"/>
      <c r="DJ13" s="622"/>
      <c r="DK13" s="622"/>
      <c r="DL13" s="622"/>
      <c r="DM13" s="622"/>
      <c r="DN13" s="622"/>
      <c r="DO13" s="622"/>
      <c r="DP13" s="623"/>
      <c r="DQ13" s="630">
        <v>4105649</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240</v>
      </c>
      <c r="S14" s="622"/>
      <c r="T14" s="622"/>
      <c r="U14" s="622"/>
      <c r="V14" s="622"/>
      <c r="W14" s="622"/>
      <c r="X14" s="622"/>
      <c r="Y14" s="623"/>
      <c r="Z14" s="624" t="s">
        <v>240</v>
      </c>
      <c r="AA14" s="624"/>
      <c r="AB14" s="624"/>
      <c r="AC14" s="624"/>
      <c r="AD14" s="625" t="s">
        <v>122</v>
      </c>
      <c r="AE14" s="625"/>
      <c r="AF14" s="625"/>
      <c r="AG14" s="625"/>
      <c r="AH14" s="625"/>
      <c r="AI14" s="625"/>
      <c r="AJ14" s="625"/>
      <c r="AK14" s="625"/>
      <c r="AL14" s="626" t="s">
        <v>240</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80701</v>
      </c>
      <c r="BH14" s="622"/>
      <c r="BI14" s="622"/>
      <c r="BJ14" s="622"/>
      <c r="BK14" s="622"/>
      <c r="BL14" s="622"/>
      <c r="BM14" s="622"/>
      <c r="BN14" s="623"/>
      <c r="BO14" s="624">
        <v>0.2</v>
      </c>
      <c r="BP14" s="624"/>
      <c r="BQ14" s="624"/>
      <c r="BR14" s="624"/>
      <c r="BS14" s="630" t="s">
        <v>240</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530365</v>
      </c>
      <c r="CS14" s="622"/>
      <c r="CT14" s="622"/>
      <c r="CU14" s="622"/>
      <c r="CV14" s="622"/>
      <c r="CW14" s="622"/>
      <c r="CX14" s="622"/>
      <c r="CY14" s="623"/>
      <c r="CZ14" s="624">
        <v>0.6</v>
      </c>
      <c r="DA14" s="624"/>
      <c r="DB14" s="624"/>
      <c r="DC14" s="624"/>
      <c r="DD14" s="630">
        <v>104528</v>
      </c>
      <c r="DE14" s="622"/>
      <c r="DF14" s="622"/>
      <c r="DG14" s="622"/>
      <c r="DH14" s="622"/>
      <c r="DI14" s="622"/>
      <c r="DJ14" s="622"/>
      <c r="DK14" s="622"/>
      <c r="DL14" s="622"/>
      <c r="DM14" s="622"/>
      <c r="DN14" s="622"/>
      <c r="DO14" s="622"/>
      <c r="DP14" s="623"/>
      <c r="DQ14" s="630">
        <v>439697</v>
      </c>
      <c r="DR14" s="622"/>
      <c r="DS14" s="622"/>
      <c r="DT14" s="622"/>
      <c r="DU14" s="622"/>
      <c r="DV14" s="622"/>
      <c r="DW14" s="622"/>
      <c r="DX14" s="622"/>
      <c r="DY14" s="622"/>
      <c r="DZ14" s="622"/>
      <c r="EA14" s="622"/>
      <c r="EB14" s="622"/>
      <c r="EC14" s="631"/>
    </row>
    <row r="15" spans="2:143" ht="11.25" customHeight="1" x14ac:dyDescent="0.15">
      <c r="B15" s="618" t="s">
        <v>255</v>
      </c>
      <c r="C15" s="619"/>
      <c r="D15" s="619"/>
      <c r="E15" s="619"/>
      <c r="F15" s="619"/>
      <c r="G15" s="619"/>
      <c r="H15" s="619"/>
      <c r="I15" s="619"/>
      <c r="J15" s="619"/>
      <c r="K15" s="619"/>
      <c r="L15" s="619"/>
      <c r="M15" s="619"/>
      <c r="N15" s="619"/>
      <c r="O15" s="619"/>
      <c r="P15" s="619"/>
      <c r="Q15" s="620"/>
      <c r="R15" s="621">
        <v>207667</v>
      </c>
      <c r="S15" s="622"/>
      <c r="T15" s="622"/>
      <c r="U15" s="622"/>
      <c r="V15" s="622"/>
      <c r="W15" s="622"/>
      <c r="X15" s="622"/>
      <c r="Y15" s="623"/>
      <c r="Z15" s="624">
        <v>0.2</v>
      </c>
      <c r="AA15" s="624"/>
      <c r="AB15" s="624"/>
      <c r="AC15" s="624"/>
      <c r="AD15" s="625">
        <v>207667</v>
      </c>
      <c r="AE15" s="625"/>
      <c r="AF15" s="625"/>
      <c r="AG15" s="625"/>
      <c r="AH15" s="625"/>
      <c r="AI15" s="625"/>
      <c r="AJ15" s="625"/>
      <c r="AK15" s="625"/>
      <c r="AL15" s="626">
        <v>0.3</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1998018</v>
      </c>
      <c r="BH15" s="622"/>
      <c r="BI15" s="622"/>
      <c r="BJ15" s="622"/>
      <c r="BK15" s="622"/>
      <c r="BL15" s="622"/>
      <c r="BM15" s="622"/>
      <c r="BN15" s="623"/>
      <c r="BO15" s="624">
        <v>4.5</v>
      </c>
      <c r="BP15" s="624"/>
      <c r="BQ15" s="624"/>
      <c r="BR15" s="624"/>
      <c r="BS15" s="630" t="s">
        <v>240</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11844547</v>
      </c>
      <c r="CS15" s="622"/>
      <c r="CT15" s="622"/>
      <c r="CU15" s="622"/>
      <c r="CV15" s="622"/>
      <c r="CW15" s="622"/>
      <c r="CX15" s="622"/>
      <c r="CY15" s="623"/>
      <c r="CZ15" s="624">
        <v>13.3</v>
      </c>
      <c r="DA15" s="624"/>
      <c r="DB15" s="624"/>
      <c r="DC15" s="624"/>
      <c r="DD15" s="630">
        <v>1989617</v>
      </c>
      <c r="DE15" s="622"/>
      <c r="DF15" s="622"/>
      <c r="DG15" s="622"/>
      <c r="DH15" s="622"/>
      <c r="DI15" s="622"/>
      <c r="DJ15" s="622"/>
      <c r="DK15" s="622"/>
      <c r="DL15" s="622"/>
      <c r="DM15" s="622"/>
      <c r="DN15" s="622"/>
      <c r="DO15" s="622"/>
      <c r="DP15" s="623"/>
      <c r="DQ15" s="630">
        <v>10930008</v>
      </c>
      <c r="DR15" s="622"/>
      <c r="DS15" s="622"/>
      <c r="DT15" s="622"/>
      <c r="DU15" s="622"/>
      <c r="DV15" s="622"/>
      <c r="DW15" s="622"/>
      <c r="DX15" s="622"/>
      <c r="DY15" s="622"/>
      <c r="DZ15" s="622"/>
      <c r="EA15" s="622"/>
      <c r="EB15" s="622"/>
      <c r="EC15" s="631"/>
    </row>
    <row r="16" spans="2:143" ht="11.25" customHeight="1" x14ac:dyDescent="0.15">
      <c r="B16" s="618" t="s">
        <v>258</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240</v>
      </c>
      <c r="AA16" s="624"/>
      <c r="AB16" s="624"/>
      <c r="AC16" s="624"/>
      <c r="AD16" s="625" t="s">
        <v>122</v>
      </c>
      <c r="AE16" s="625"/>
      <c r="AF16" s="625"/>
      <c r="AG16" s="625"/>
      <c r="AH16" s="625"/>
      <c r="AI16" s="625"/>
      <c r="AJ16" s="625"/>
      <c r="AK16" s="625"/>
      <c r="AL16" s="626" t="s">
        <v>240</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240</v>
      </c>
      <c r="BH16" s="622"/>
      <c r="BI16" s="622"/>
      <c r="BJ16" s="622"/>
      <c r="BK16" s="622"/>
      <c r="BL16" s="622"/>
      <c r="BM16" s="622"/>
      <c r="BN16" s="623"/>
      <c r="BO16" s="624" t="s">
        <v>122</v>
      </c>
      <c r="BP16" s="624"/>
      <c r="BQ16" s="624"/>
      <c r="BR16" s="624"/>
      <c r="BS16" s="630" t="s">
        <v>122</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t="s">
        <v>122</v>
      </c>
      <c r="CS16" s="622"/>
      <c r="CT16" s="622"/>
      <c r="CU16" s="622"/>
      <c r="CV16" s="622"/>
      <c r="CW16" s="622"/>
      <c r="CX16" s="622"/>
      <c r="CY16" s="623"/>
      <c r="CZ16" s="624" t="s">
        <v>240</v>
      </c>
      <c r="DA16" s="624"/>
      <c r="DB16" s="624"/>
      <c r="DC16" s="624"/>
      <c r="DD16" s="630" t="s">
        <v>240</v>
      </c>
      <c r="DE16" s="622"/>
      <c r="DF16" s="622"/>
      <c r="DG16" s="622"/>
      <c r="DH16" s="622"/>
      <c r="DI16" s="622"/>
      <c r="DJ16" s="622"/>
      <c r="DK16" s="622"/>
      <c r="DL16" s="622"/>
      <c r="DM16" s="622"/>
      <c r="DN16" s="622"/>
      <c r="DO16" s="622"/>
      <c r="DP16" s="623"/>
      <c r="DQ16" s="630" t="s">
        <v>122</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66099</v>
      </c>
      <c r="S17" s="622"/>
      <c r="T17" s="622"/>
      <c r="U17" s="622"/>
      <c r="V17" s="622"/>
      <c r="W17" s="622"/>
      <c r="X17" s="622"/>
      <c r="Y17" s="623"/>
      <c r="Z17" s="624">
        <v>0.1</v>
      </c>
      <c r="AA17" s="624"/>
      <c r="AB17" s="624"/>
      <c r="AC17" s="624"/>
      <c r="AD17" s="625">
        <v>66099</v>
      </c>
      <c r="AE17" s="625"/>
      <c r="AF17" s="625"/>
      <c r="AG17" s="625"/>
      <c r="AH17" s="625"/>
      <c r="AI17" s="625"/>
      <c r="AJ17" s="625"/>
      <c r="AK17" s="625"/>
      <c r="AL17" s="626">
        <v>0.1</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24" t="s">
        <v>122</v>
      </c>
      <c r="BP17" s="624"/>
      <c r="BQ17" s="624"/>
      <c r="BR17" s="624"/>
      <c r="BS17" s="630" t="s">
        <v>122</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2736326</v>
      </c>
      <c r="CS17" s="622"/>
      <c r="CT17" s="622"/>
      <c r="CU17" s="622"/>
      <c r="CV17" s="622"/>
      <c r="CW17" s="622"/>
      <c r="CX17" s="622"/>
      <c r="CY17" s="623"/>
      <c r="CZ17" s="624">
        <v>3.1</v>
      </c>
      <c r="DA17" s="624"/>
      <c r="DB17" s="624"/>
      <c r="DC17" s="624"/>
      <c r="DD17" s="630" t="s">
        <v>122</v>
      </c>
      <c r="DE17" s="622"/>
      <c r="DF17" s="622"/>
      <c r="DG17" s="622"/>
      <c r="DH17" s="622"/>
      <c r="DI17" s="622"/>
      <c r="DJ17" s="622"/>
      <c r="DK17" s="622"/>
      <c r="DL17" s="622"/>
      <c r="DM17" s="622"/>
      <c r="DN17" s="622"/>
      <c r="DO17" s="622"/>
      <c r="DP17" s="623"/>
      <c r="DQ17" s="630">
        <v>2736326</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t="s">
        <v>122</v>
      </c>
      <c r="S18" s="622"/>
      <c r="T18" s="622"/>
      <c r="U18" s="622"/>
      <c r="V18" s="622"/>
      <c r="W18" s="622"/>
      <c r="X18" s="622"/>
      <c r="Y18" s="623"/>
      <c r="Z18" s="624" t="s">
        <v>122</v>
      </c>
      <c r="AA18" s="624"/>
      <c r="AB18" s="624"/>
      <c r="AC18" s="624"/>
      <c r="AD18" s="625" t="s">
        <v>240</v>
      </c>
      <c r="AE18" s="625"/>
      <c r="AF18" s="625"/>
      <c r="AG18" s="625"/>
      <c r="AH18" s="625"/>
      <c r="AI18" s="625"/>
      <c r="AJ18" s="625"/>
      <c r="AK18" s="625"/>
      <c r="AL18" s="626" t="s">
        <v>122</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240</v>
      </c>
      <c r="DA18" s="624"/>
      <c r="DB18" s="624"/>
      <c r="DC18" s="624"/>
      <c r="DD18" s="630" t="s">
        <v>240</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t="s">
        <v>122</v>
      </c>
      <c r="S19" s="622"/>
      <c r="T19" s="622"/>
      <c r="U19" s="622"/>
      <c r="V19" s="622"/>
      <c r="W19" s="622"/>
      <c r="X19" s="622"/>
      <c r="Y19" s="623"/>
      <c r="Z19" s="624" t="s">
        <v>122</v>
      </c>
      <c r="AA19" s="624"/>
      <c r="AB19" s="624"/>
      <c r="AC19" s="624"/>
      <c r="AD19" s="625" t="s">
        <v>240</v>
      </c>
      <c r="AE19" s="625"/>
      <c r="AF19" s="625"/>
      <c r="AG19" s="625"/>
      <c r="AH19" s="625"/>
      <c r="AI19" s="625"/>
      <c r="AJ19" s="625"/>
      <c r="AK19" s="625"/>
      <c r="AL19" s="626" t="s">
        <v>240</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t="s">
        <v>122</v>
      </c>
      <c r="BH19" s="622"/>
      <c r="BI19" s="622"/>
      <c r="BJ19" s="622"/>
      <c r="BK19" s="622"/>
      <c r="BL19" s="622"/>
      <c r="BM19" s="622"/>
      <c r="BN19" s="623"/>
      <c r="BO19" s="624" t="s">
        <v>122</v>
      </c>
      <c r="BP19" s="624"/>
      <c r="BQ19" s="624"/>
      <c r="BR19" s="624"/>
      <c r="BS19" s="630" t="s">
        <v>122</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240</v>
      </c>
      <c r="CS19" s="622"/>
      <c r="CT19" s="622"/>
      <c r="CU19" s="622"/>
      <c r="CV19" s="622"/>
      <c r="CW19" s="622"/>
      <c r="CX19" s="622"/>
      <c r="CY19" s="623"/>
      <c r="CZ19" s="624" t="s">
        <v>240</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t="s">
        <v>122</v>
      </c>
      <c r="S20" s="622"/>
      <c r="T20" s="622"/>
      <c r="U20" s="622"/>
      <c r="V20" s="622"/>
      <c r="W20" s="622"/>
      <c r="X20" s="622"/>
      <c r="Y20" s="623"/>
      <c r="Z20" s="624" t="s">
        <v>122</v>
      </c>
      <c r="AA20" s="624"/>
      <c r="AB20" s="624"/>
      <c r="AC20" s="624"/>
      <c r="AD20" s="625" t="s">
        <v>240</v>
      </c>
      <c r="AE20" s="625"/>
      <c r="AF20" s="625"/>
      <c r="AG20" s="625"/>
      <c r="AH20" s="625"/>
      <c r="AI20" s="625"/>
      <c r="AJ20" s="625"/>
      <c r="AK20" s="625"/>
      <c r="AL20" s="626" t="s">
        <v>122</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t="s">
        <v>122</v>
      </c>
      <c r="BH20" s="622"/>
      <c r="BI20" s="622"/>
      <c r="BJ20" s="622"/>
      <c r="BK20" s="622"/>
      <c r="BL20" s="622"/>
      <c r="BM20" s="622"/>
      <c r="BN20" s="623"/>
      <c r="BO20" s="624" t="s">
        <v>122</v>
      </c>
      <c r="BP20" s="624"/>
      <c r="BQ20" s="624"/>
      <c r="BR20" s="624"/>
      <c r="BS20" s="630" t="s">
        <v>122</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89055714</v>
      </c>
      <c r="CS20" s="622"/>
      <c r="CT20" s="622"/>
      <c r="CU20" s="622"/>
      <c r="CV20" s="622"/>
      <c r="CW20" s="622"/>
      <c r="CX20" s="622"/>
      <c r="CY20" s="623"/>
      <c r="CZ20" s="624">
        <v>100</v>
      </c>
      <c r="DA20" s="624"/>
      <c r="DB20" s="624"/>
      <c r="DC20" s="624"/>
      <c r="DD20" s="630">
        <v>7708620</v>
      </c>
      <c r="DE20" s="622"/>
      <c r="DF20" s="622"/>
      <c r="DG20" s="622"/>
      <c r="DH20" s="622"/>
      <c r="DI20" s="622"/>
      <c r="DJ20" s="622"/>
      <c r="DK20" s="622"/>
      <c r="DL20" s="622"/>
      <c r="DM20" s="622"/>
      <c r="DN20" s="622"/>
      <c r="DO20" s="622"/>
      <c r="DP20" s="623"/>
      <c r="DQ20" s="630">
        <v>65713947</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240</v>
      </c>
      <c r="AA21" s="624"/>
      <c r="AB21" s="624"/>
      <c r="AC21" s="624"/>
      <c r="AD21" s="625" t="s">
        <v>122</v>
      </c>
      <c r="AE21" s="625"/>
      <c r="AF21" s="625"/>
      <c r="AG21" s="625"/>
      <c r="AH21" s="625"/>
      <c r="AI21" s="625"/>
      <c r="AJ21" s="625"/>
      <c r="AK21" s="625"/>
      <c r="AL21" s="626" t="s">
        <v>240</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t="s">
        <v>122</v>
      </c>
      <c r="BH21" s="622"/>
      <c r="BI21" s="622"/>
      <c r="BJ21" s="622"/>
      <c r="BK21" s="622"/>
      <c r="BL21" s="622"/>
      <c r="BM21" s="622"/>
      <c r="BN21" s="623"/>
      <c r="BO21" s="624" t="s">
        <v>122</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52439798</v>
      </c>
      <c r="S22" s="622"/>
      <c r="T22" s="622"/>
      <c r="U22" s="622"/>
      <c r="V22" s="622"/>
      <c r="W22" s="622"/>
      <c r="X22" s="622"/>
      <c r="Y22" s="623"/>
      <c r="Z22" s="624">
        <v>55.9</v>
      </c>
      <c r="AA22" s="624"/>
      <c r="AB22" s="624"/>
      <c r="AC22" s="624"/>
      <c r="AD22" s="625">
        <v>52439798</v>
      </c>
      <c r="AE22" s="625"/>
      <c r="AF22" s="625"/>
      <c r="AG22" s="625"/>
      <c r="AH22" s="625"/>
      <c r="AI22" s="625"/>
      <c r="AJ22" s="625"/>
      <c r="AK22" s="625"/>
      <c r="AL22" s="626">
        <v>80.599999999999994</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240</v>
      </c>
      <c r="BH22" s="622"/>
      <c r="BI22" s="622"/>
      <c r="BJ22" s="622"/>
      <c r="BK22" s="622"/>
      <c r="BL22" s="622"/>
      <c r="BM22" s="622"/>
      <c r="BN22" s="623"/>
      <c r="BO22" s="624" t="s">
        <v>122</v>
      </c>
      <c r="BP22" s="624"/>
      <c r="BQ22" s="624"/>
      <c r="BR22" s="624"/>
      <c r="BS22" s="630" t="s">
        <v>122</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26197</v>
      </c>
      <c r="S23" s="622"/>
      <c r="T23" s="622"/>
      <c r="U23" s="622"/>
      <c r="V23" s="622"/>
      <c r="W23" s="622"/>
      <c r="X23" s="622"/>
      <c r="Y23" s="623"/>
      <c r="Z23" s="624">
        <v>0</v>
      </c>
      <c r="AA23" s="624"/>
      <c r="AB23" s="624"/>
      <c r="AC23" s="624"/>
      <c r="AD23" s="625">
        <v>26197</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1192633</v>
      </c>
      <c r="S24" s="622"/>
      <c r="T24" s="622"/>
      <c r="U24" s="622"/>
      <c r="V24" s="622"/>
      <c r="W24" s="622"/>
      <c r="X24" s="622"/>
      <c r="Y24" s="623"/>
      <c r="Z24" s="624">
        <v>1.3</v>
      </c>
      <c r="AA24" s="624"/>
      <c r="AB24" s="624"/>
      <c r="AC24" s="624"/>
      <c r="AD24" s="625" t="s">
        <v>122</v>
      </c>
      <c r="AE24" s="625"/>
      <c r="AF24" s="625"/>
      <c r="AG24" s="625"/>
      <c r="AH24" s="625"/>
      <c r="AI24" s="625"/>
      <c r="AJ24" s="625"/>
      <c r="AK24" s="625"/>
      <c r="AL24" s="626" t="s">
        <v>240</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47047369</v>
      </c>
      <c r="CS24" s="611"/>
      <c r="CT24" s="611"/>
      <c r="CU24" s="611"/>
      <c r="CV24" s="611"/>
      <c r="CW24" s="611"/>
      <c r="CX24" s="611"/>
      <c r="CY24" s="612"/>
      <c r="CZ24" s="615">
        <v>52.8</v>
      </c>
      <c r="DA24" s="616"/>
      <c r="DB24" s="616"/>
      <c r="DC24" s="635"/>
      <c r="DD24" s="654">
        <v>32145502</v>
      </c>
      <c r="DE24" s="611"/>
      <c r="DF24" s="611"/>
      <c r="DG24" s="611"/>
      <c r="DH24" s="611"/>
      <c r="DI24" s="611"/>
      <c r="DJ24" s="611"/>
      <c r="DK24" s="612"/>
      <c r="DL24" s="654">
        <v>31699347</v>
      </c>
      <c r="DM24" s="611"/>
      <c r="DN24" s="611"/>
      <c r="DO24" s="611"/>
      <c r="DP24" s="611"/>
      <c r="DQ24" s="611"/>
      <c r="DR24" s="611"/>
      <c r="DS24" s="611"/>
      <c r="DT24" s="611"/>
      <c r="DU24" s="611"/>
      <c r="DV24" s="612"/>
      <c r="DW24" s="615">
        <v>48.7</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2338981</v>
      </c>
      <c r="S25" s="622"/>
      <c r="T25" s="622"/>
      <c r="U25" s="622"/>
      <c r="V25" s="622"/>
      <c r="W25" s="622"/>
      <c r="X25" s="622"/>
      <c r="Y25" s="623"/>
      <c r="Z25" s="624">
        <v>2.5</v>
      </c>
      <c r="AA25" s="624"/>
      <c r="AB25" s="624"/>
      <c r="AC25" s="624"/>
      <c r="AD25" s="625">
        <v>1124446</v>
      </c>
      <c r="AE25" s="625"/>
      <c r="AF25" s="625"/>
      <c r="AG25" s="625"/>
      <c r="AH25" s="625"/>
      <c r="AI25" s="625"/>
      <c r="AJ25" s="625"/>
      <c r="AK25" s="625"/>
      <c r="AL25" s="626">
        <v>1.7</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240</v>
      </c>
      <c r="BH25" s="622"/>
      <c r="BI25" s="622"/>
      <c r="BJ25" s="622"/>
      <c r="BK25" s="622"/>
      <c r="BL25" s="622"/>
      <c r="BM25" s="622"/>
      <c r="BN25" s="623"/>
      <c r="BO25" s="624" t="s">
        <v>240</v>
      </c>
      <c r="BP25" s="624"/>
      <c r="BQ25" s="624"/>
      <c r="BR25" s="624"/>
      <c r="BS25" s="630" t="s">
        <v>122</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20531378</v>
      </c>
      <c r="CS25" s="657"/>
      <c r="CT25" s="657"/>
      <c r="CU25" s="657"/>
      <c r="CV25" s="657"/>
      <c r="CW25" s="657"/>
      <c r="CX25" s="657"/>
      <c r="CY25" s="658"/>
      <c r="CZ25" s="626">
        <v>23.1</v>
      </c>
      <c r="DA25" s="655"/>
      <c r="DB25" s="655"/>
      <c r="DC25" s="659"/>
      <c r="DD25" s="630">
        <v>18741380</v>
      </c>
      <c r="DE25" s="657"/>
      <c r="DF25" s="657"/>
      <c r="DG25" s="657"/>
      <c r="DH25" s="657"/>
      <c r="DI25" s="657"/>
      <c r="DJ25" s="657"/>
      <c r="DK25" s="658"/>
      <c r="DL25" s="630">
        <v>18340217</v>
      </c>
      <c r="DM25" s="657"/>
      <c r="DN25" s="657"/>
      <c r="DO25" s="657"/>
      <c r="DP25" s="657"/>
      <c r="DQ25" s="657"/>
      <c r="DR25" s="657"/>
      <c r="DS25" s="657"/>
      <c r="DT25" s="657"/>
      <c r="DU25" s="657"/>
      <c r="DV25" s="658"/>
      <c r="DW25" s="626">
        <v>28.2</v>
      </c>
      <c r="DX25" s="655"/>
      <c r="DY25" s="655"/>
      <c r="DZ25" s="655"/>
      <c r="EA25" s="655"/>
      <c r="EB25" s="655"/>
      <c r="EC25" s="656"/>
    </row>
    <row r="26" spans="2:133" ht="11.25" customHeight="1" x14ac:dyDescent="0.15">
      <c r="B26" s="618" t="s">
        <v>291</v>
      </c>
      <c r="C26" s="619"/>
      <c r="D26" s="619"/>
      <c r="E26" s="619"/>
      <c r="F26" s="619"/>
      <c r="G26" s="619"/>
      <c r="H26" s="619"/>
      <c r="I26" s="619"/>
      <c r="J26" s="619"/>
      <c r="K26" s="619"/>
      <c r="L26" s="619"/>
      <c r="M26" s="619"/>
      <c r="N26" s="619"/>
      <c r="O26" s="619"/>
      <c r="P26" s="619"/>
      <c r="Q26" s="620"/>
      <c r="R26" s="621">
        <v>464827</v>
      </c>
      <c r="S26" s="622"/>
      <c r="T26" s="622"/>
      <c r="U26" s="622"/>
      <c r="V26" s="622"/>
      <c r="W26" s="622"/>
      <c r="X26" s="622"/>
      <c r="Y26" s="623"/>
      <c r="Z26" s="624">
        <v>0.5</v>
      </c>
      <c r="AA26" s="624"/>
      <c r="AB26" s="624"/>
      <c r="AC26" s="624"/>
      <c r="AD26" s="625">
        <v>5</v>
      </c>
      <c r="AE26" s="625"/>
      <c r="AF26" s="625"/>
      <c r="AG26" s="625"/>
      <c r="AH26" s="625"/>
      <c r="AI26" s="625"/>
      <c r="AJ26" s="625"/>
      <c r="AK26" s="625"/>
      <c r="AL26" s="626">
        <v>0</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240</v>
      </c>
      <c r="BP26" s="624"/>
      <c r="BQ26" s="624"/>
      <c r="BR26" s="624"/>
      <c r="BS26" s="630" t="s">
        <v>240</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12950739</v>
      </c>
      <c r="CS26" s="622"/>
      <c r="CT26" s="622"/>
      <c r="CU26" s="622"/>
      <c r="CV26" s="622"/>
      <c r="CW26" s="622"/>
      <c r="CX26" s="622"/>
      <c r="CY26" s="623"/>
      <c r="CZ26" s="626">
        <v>14.5</v>
      </c>
      <c r="DA26" s="655"/>
      <c r="DB26" s="655"/>
      <c r="DC26" s="659"/>
      <c r="DD26" s="630">
        <v>11596146</v>
      </c>
      <c r="DE26" s="622"/>
      <c r="DF26" s="622"/>
      <c r="DG26" s="622"/>
      <c r="DH26" s="622"/>
      <c r="DI26" s="622"/>
      <c r="DJ26" s="622"/>
      <c r="DK26" s="623"/>
      <c r="DL26" s="630" t="s">
        <v>122</v>
      </c>
      <c r="DM26" s="622"/>
      <c r="DN26" s="622"/>
      <c r="DO26" s="622"/>
      <c r="DP26" s="622"/>
      <c r="DQ26" s="622"/>
      <c r="DR26" s="622"/>
      <c r="DS26" s="622"/>
      <c r="DT26" s="622"/>
      <c r="DU26" s="622"/>
      <c r="DV26" s="623"/>
      <c r="DW26" s="626" t="s">
        <v>122</v>
      </c>
      <c r="DX26" s="655"/>
      <c r="DY26" s="655"/>
      <c r="DZ26" s="655"/>
      <c r="EA26" s="655"/>
      <c r="EB26" s="655"/>
      <c r="EC26" s="656"/>
    </row>
    <row r="27" spans="2:133" ht="11.25" customHeight="1" x14ac:dyDescent="0.15">
      <c r="B27" s="618" t="s">
        <v>294</v>
      </c>
      <c r="C27" s="619"/>
      <c r="D27" s="619"/>
      <c r="E27" s="619"/>
      <c r="F27" s="619"/>
      <c r="G27" s="619"/>
      <c r="H27" s="619"/>
      <c r="I27" s="619"/>
      <c r="J27" s="619"/>
      <c r="K27" s="619"/>
      <c r="L27" s="619"/>
      <c r="M27" s="619"/>
      <c r="N27" s="619"/>
      <c r="O27" s="619"/>
      <c r="P27" s="619"/>
      <c r="Q27" s="620"/>
      <c r="R27" s="621">
        <v>12114303</v>
      </c>
      <c r="S27" s="622"/>
      <c r="T27" s="622"/>
      <c r="U27" s="622"/>
      <c r="V27" s="622"/>
      <c r="W27" s="622"/>
      <c r="X27" s="622"/>
      <c r="Y27" s="623"/>
      <c r="Z27" s="624">
        <v>12.9</v>
      </c>
      <c r="AA27" s="624"/>
      <c r="AB27" s="624"/>
      <c r="AC27" s="624"/>
      <c r="AD27" s="625" t="s">
        <v>240</v>
      </c>
      <c r="AE27" s="625"/>
      <c r="AF27" s="625"/>
      <c r="AG27" s="625"/>
      <c r="AH27" s="625"/>
      <c r="AI27" s="625"/>
      <c r="AJ27" s="625"/>
      <c r="AK27" s="625"/>
      <c r="AL27" s="626" t="s">
        <v>240</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44088789</v>
      </c>
      <c r="BH27" s="622"/>
      <c r="BI27" s="622"/>
      <c r="BJ27" s="622"/>
      <c r="BK27" s="622"/>
      <c r="BL27" s="622"/>
      <c r="BM27" s="622"/>
      <c r="BN27" s="623"/>
      <c r="BO27" s="624">
        <v>100</v>
      </c>
      <c r="BP27" s="624"/>
      <c r="BQ27" s="624"/>
      <c r="BR27" s="624"/>
      <c r="BS27" s="630" t="s">
        <v>240</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23781882</v>
      </c>
      <c r="CS27" s="657"/>
      <c r="CT27" s="657"/>
      <c r="CU27" s="657"/>
      <c r="CV27" s="657"/>
      <c r="CW27" s="657"/>
      <c r="CX27" s="657"/>
      <c r="CY27" s="658"/>
      <c r="CZ27" s="626">
        <v>26.7</v>
      </c>
      <c r="DA27" s="655"/>
      <c r="DB27" s="655"/>
      <c r="DC27" s="659"/>
      <c r="DD27" s="630">
        <v>10670013</v>
      </c>
      <c r="DE27" s="657"/>
      <c r="DF27" s="657"/>
      <c r="DG27" s="657"/>
      <c r="DH27" s="657"/>
      <c r="DI27" s="657"/>
      <c r="DJ27" s="657"/>
      <c r="DK27" s="658"/>
      <c r="DL27" s="630">
        <v>10625021</v>
      </c>
      <c r="DM27" s="657"/>
      <c r="DN27" s="657"/>
      <c r="DO27" s="657"/>
      <c r="DP27" s="657"/>
      <c r="DQ27" s="657"/>
      <c r="DR27" s="657"/>
      <c r="DS27" s="657"/>
      <c r="DT27" s="657"/>
      <c r="DU27" s="657"/>
      <c r="DV27" s="658"/>
      <c r="DW27" s="626">
        <v>16.3</v>
      </c>
      <c r="DX27" s="655"/>
      <c r="DY27" s="655"/>
      <c r="DZ27" s="655"/>
      <c r="EA27" s="655"/>
      <c r="EB27" s="655"/>
      <c r="EC27" s="656"/>
    </row>
    <row r="28" spans="2:133" ht="11.25" customHeight="1" x14ac:dyDescent="0.15">
      <c r="B28" s="663" t="s">
        <v>297</v>
      </c>
      <c r="C28" s="664"/>
      <c r="D28" s="664"/>
      <c r="E28" s="664"/>
      <c r="F28" s="664"/>
      <c r="G28" s="664"/>
      <c r="H28" s="664"/>
      <c r="I28" s="664"/>
      <c r="J28" s="664"/>
      <c r="K28" s="664"/>
      <c r="L28" s="664"/>
      <c r="M28" s="664"/>
      <c r="N28" s="664"/>
      <c r="O28" s="664"/>
      <c r="P28" s="664"/>
      <c r="Q28" s="665"/>
      <c r="R28" s="621">
        <v>12294445</v>
      </c>
      <c r="S28" s="622"/>
      <c r="T28" s="622"/>
      <c r="U28" s="622"/>
      <c r="V28" s="622"/>
      <c r="W28" s="622"/>
      <c r="X28" s="622"/>
      <c r="Y28" s="623"/>
      <c r="Z28" s="624">
        <v>13.1</v>
      </c>
      <c r="AA28" s="624"/>
      <c r="AB28" s="624"/>
      <c r="AC28" s="624"/>
      <c r="AD28" s="625">
        <v>11383231</v>
      </c>
      <c r="AE28" s="625"/>
      <c r="AF28" s="625"/>
      <c r="AG28" s="625"/>
      <c r="AH28" s="625"/>
      <c r="AI28" s="625"/>
      <c r="AJ28" s="625"/>
      <c r="AK28" s="625"/>
      <c r="AL28" s="626">
        <v>17.5</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2734109</v>
      </c>
      <c r="CS28" s="622"/>
      <c r="CT28" s="622"/>
      <c r="CU28" s="622"/>
      <c r="CV28" s="622"/>
      <c r="CW28" s="622"/>
      <c r="CX28" s="622"/>
      <c r="CY28" s="623"/>
      <c r="CZ28" s="626">
        <v>3.1</v>
      </c>
      <c r="DA28" s="655"/>
      <c r="DB28" s="655"/>
      <c r="DC28" s="659"/>
      <c r="DD28" s="630">
        <v>2734109</v>
      </c>
      <c r="DE28" s="622"/>
      <c r="DF28" s="622"/>
      <c r="DG28" s="622"/>
      <c r="DH28" s="622"/>
      <c r="DI28" s="622"/>
      <c r="DJ28" s="622"/>
      <c r="DK28" s="623"/>
      <c r="DL28" s="630">
        <v>2734109</v>
      </c>
      <c r="DM28" s="622"/>
      <c r="DN28" s="622"/>
      <c r="DO28" s="622"/>
      <c r="DP28" s="622"/>
      <c r="DQ28" s="622"/>
      <c r="DR28" s="622"/>
      <c r="DS28" s="622"/>
      <c r="DT28" s="622"/>
      <c r="DU28" s="622"/>
      <c r="DV28" s="623"/>
      <c r="DW28" s="626">
        <v>4.2</v>
      </c>
      <c r="DX28" s="655"/>
      <c r="DY28" s="655"/>
      <c r="DZ28" s="655"/>
      <c r="EA28" s="655"/>
      <c r="EB28" s="655"/>
      <c r="EC28" s="656"/>
    </row>
    <row r="29" spans="2:133" ht="11.25" customHeight="1" x14ac:dyDescent="0.15">
      <c r="B29" s="618" t="s">
        <v>299</v>
      </c>
      <c r="C29" s="619"/>
      <c r="D29" s="619"/>
      <c r="E29" s="619"/>
      <c r="F29" s="619"/>
      <c r="G29" s="619"/>
      <c r="H29" s="619"/>
      <c r="I29" s="619"/>
      <c r="J29" s="619"/>
      <c r="K29" s="619"/>
      <c r="L29" s="619"/>
      <c r="M29" s="619"/>
      <c r="N29" s="619"/>
      <c r="O29" s="619"/>
      <c r="P29" s="619"/>
      <c r="Q29" s="620"/>
      <c r="R29" s="621">
        <v>6946211</v>
      </c>
      <c r="S29" s="622"/>
      <c r="T29" s="622"/>
      <c r="U29" s="622"/>
      <c r="V29" s="622"/>
      <c r="W29" s="622"/>
      <c r="X29" s="622"/>
      <c r="Y29" s="623"/>
      <c r="Z29" s="624">
        <v>7.4</v>
      </c>
      <c r="AA29" s="624"/>
      <c r="AB29" s="624"/>
      <c r="AC29" s="624"/>
      <c r="AD29" s="625" t="s">
        <v>122</v>
      </c>
      <c r="AE29" s="625"/>
      <c r="AF29" s="625"/>
      <c r="AG29" s="625"/>
      <c r="AH29" s="625"/>
      <c r="AI29" s="625"/>
      <c r="AJ29" s="625"/>
      <c r="AK29" s="625"/>
      <c r="AL29" s="626" t="s">
        <v>122</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303</v>
      </c>
      <c r="CG29" s="637"/>
      <c r="CH29" s="637"/>
      <c r="CI29" s="637"/>
      <c r="CJ29" s="637"/>
      <c r="CK29" s="637"/>
      <c r="CL29" s="637"/>
      <c r="CM29" s="637"/>
      <c r="CN29" s="637"/>
      <c r="CO29" s="637"/>
      <c r="CP29" s="637"/>
      <c r="CQ29" s="638"/>
      <c r="CR29" s="621">
        <v>2734087</v>
      </c>
      <c r="CS29" s="657"/>
      <c r="CT29" s="657"/>
      <c r="CU29" s="657"/>
      <c r="CV29" s="657"/>
      <c r="CW29" s="657"/>
      <c r="CX29" s="657"/>
      <c r="CY29" s="658"/>
      <c r="CZ29" s="626">
        <v>3.1</v>
      </c>
      <c r="DA29" s="655"/>
      <c r="DB29" s="655"/>
      <c r="DC29" s="659"/>
      <c r="DD29" s="630">
        <v>2734087</v>
      </c>
      <c r="DE29" s="657"/>
      <c r="DF29" s="657"/>
      <c r="DG29" s="657"/>
      <c r="DH29" s="657"/>
      <c r="DI29" s="657"/>
      <c r="DJ29" s="657"/>
      <c r="DK29" s="658"/>
      <c r="DL29" s="630">
        <v>2734087</v>
      </c>
      <c r="DM29" s="657"/>
      <c r="DN29" s="657"/>
      <c r="DO29" s="657"/>
      <c r="DP29" s="657"/>
      <c r="DQ29" s="657"/>
      <c r="DR29" s="657"/>
      <c r="DS29" s="657"/>
      <c r="DT29" s="657"/>
      <c r="DU29" s="657"/>
      <c r="DV29" s="658"/>
      <c r="DW29" s="626">
        <v>4.2</v>
      </c>
      <c r="DX29" s="655"/>
      <c r="DY29" s="655"/>
      <c r="DZ29" s="655"/>
      <c r="EA29" s="655"/>
      <c r="EB29" s="655"/>
      <c r="EC29" s="656"/>
    </row>
    <row r="30" spans="2:133" ht="11.25" customHeight="1" x14ac:dyDescent="0.15">
      <c r="B30" s="618" t="s">
        <v>304</v>
      </c>
      <c r="C30" s="619"/>
      <c r="D30" s="619"/>
      <c r="E30" s="619"/>
      <c r="F30" s="619"/>
      <c r="G30" s="619"/>
      <c r="H30" s="619"/>
      <c r="I30" s="619"/>
      <c r="J30" s="619"/>
      <c r="K30" s="619"/>
      <c r="L30" s="619"/>
      <c r="M30" s="619"/>
      <c r="N30" s="619"/>
      <c r="O30" s="619"/>
      <c r="P30" s="619"/>
      <c r="Q30" s="620"/>
      <c r="R30" s="621">
        <v>143276</v>
      </c>
      <c r="S30" s="622"/>
      <c r="T30" s="622"/>
      <c r="U30" s="622"/>
      <c r="V30" s="622"/>
      <c r="W30" s="622"/>
      <c r="X30" s="622"/>
      <c r="Y30" s="623"/>
      <c r="Z30" s="624">
        <v>0.2</v>
      </c>
      <c r="AA30" s="624"/>
      <c r="AB30" s="624"/>
      <c r="AC30" s="624"/>
      <c r="AD30" s="625">
        <v>54248</v>
      </c>
      <c r="AE30" s="625"/>
      <c r="AF30" s="625"/>
      <c r="AG30" s="625"/>
      <c r="AH30" s="625"/>
      <c r="AI30" s="625"/>
      <c r="AJ30" s="625"/>
      <c r="AK30" s="625"/>
      <c r="AL30" s="626">
        <v>0.1</v>
      </c>
      <c r="AM30" s="627"/>
      <c r="AN30" s="627"/>
      <c r="AO30" s="628"/>
      <c r="AP30" s="669" t="s">
        <v>305</v>
      </c>
      <c r="AQ30" s="670"/>
      <c r="AR30" s="670"/>
      <c r="AS30" s="670"/>
      <c r="AT30" s="675" t="s">
        <v>306</v>
      </c>
      <c r="AU30" s="210"/>
      <c r="AV30" s="210"/>
      <c r="AW30" s="210"/>
      <c r="AX30" s="607" t="s">
        <v>181</v>
      </c>
      <c r="AY30" s="608"/>
      <c r="AZ30" s="608"/>
      <c r="BA30" s="608"/>
      <c r="BB30" s="608"/>
      <c r="BC30" s="608"/>
      <c r="BD30" s="608"/>
      <c r="BE30" s="608"/>
      <c r="BF30" s="609"/>
      <c r="BG30" s="681">
        <v>98.9</v>
      </c>
      <c r="BH30" s="682"/>
      <c r="BI30" s="682"/>
      <c r="BJ30" s="682"/>
      <c r="BK30" s="682"/>
      <c r="BL30" s="682"/>
      <c r="BM30" s="616">
        <v>96.9</v>
      </c>
      <c r="BN30" s="682"/>
      <c r="BO30" s="682"/>
      <c r="BP30" s="682"/>
      <c r="BQ30" s="683"/>
      <c r="BR30" s="681">
        <v>98.8</v>
      </c>
      <c r="BS30" s="682"/>
      <c r="BT30" s="682"/>
      <c r="BU30" s="682"/>
      <c r="BV30" s="682"/>
      <c r="BW30" s="682"/>
      <c r="BX30" s="616">
        <v>96.6</v>
      </c>
      <c r="BY30" s="682"/>
      <c r="BZ30" s="682"/>
      <c r="CA30" s="682"/>
      <c r="CB30" s="683"/>
      <c r="CD30" s="686"/>
      <c r="CE30" s="687"/>
      <c r="CF30" s="636" t="s">
        <v>307</v>
      </c>
      <c r="CG30" s="637"/>
      <c r="CH30" s="637"/>
      <c r="CI30" s="637"/>
      <c r="CJ30" s="637"/>
      <c r="CK30" s="637"/>
      <c r="CL30" s="637"/>
      <c r="CM30" s="637"/>
      <c r="CN30" s="637"/>
      <c r="CO30" s="637"/>
      <c r="CP30" s="637"/>
      <c r="CQ30" s="638"/>
      <c r="CR30" s="621">
        <v>2517343</v>
      </c>
      <c r="CS30" s="622"/>
      <c r="CT30" s="622"/>
      <c r="CU30" s="622"/>
      <c r="CV30" s="622"/>
      <c r="CW30" s="622"/>
      <c r="CX30" s="622"/>
      <c r="CY30" s="623"/>
      <c r="CZ30" s="626">
        <v>2.8</v>
      </c>
      <c r="DA30" s="655"/>
      <c r="DB30" s="655"/>
      <c r="DC30" s="659"/>
      <c r="DD30" s="630">
        <v>2517343</v>
      </c>
      <c r="DE30" s="622"/>
      <c r="DF30" s="622"/>
      <c r="DG30" s="622"/>
      <c r="DH30" s="622"/>
      <c r="DI30" s="622"/>
      <c r="DJ30" s="622"/>
      <c r="DK30" s="623"/>
      <c r="DL30" s="630">
        <v>2517343</v>
      </c>
      <c r="DM30" s="622"/>
      <c r="DN30" s="622"/>
      <c r="DO30" s="622"/>
      <c r="DP30" s="622"/>
      <c r="DQ30" s="622"/>
      <c r="DR30" s="622"/>
      <c r="DS30" s="622"/>
      <c r="DT30" s="622"/>
      <c r="DU30" s="622"/>
      <c r="DV30" s="623"/>
      <c r="DW30" s="626">
        <v>3.9</v>
      </c>
      <c r="DX30" s="655"/>
      <c r="DY30" s="655"/>
      <c r="DZ30" s="655"/>
      <c r="EA30" s="655"/>
      <c r="EB30" s="655"/>
      <c r="EC30" s="656"/>
    </row>
    <row r="31" spans="2:133" ht="11.25" customHeight="1" x14ac:dyDescent="0.15">
      <c r="B31" s="618" t="s">
        <v>308</v>
      </c>
      <c r="C31" s="619"/>
      <c r="D31" s="619"/>
      <c r="E31" s="619"/>
      <c r="F31" s="619"/>
      <c r="G31" s="619"/>
      <c r="H31" s="619"/>
      <c r="I31" s="619"/>
      <c r="J31" s="619"/>
      <c r="K31" s="619"/>
      <c r="L31" s="619"/>
      <c r="M31" s="619"/>
      <c r="N31" s="619"/>
      <c r="O31" s="619"/>
      <c r="P31" s="619"/>
      <c r="Q31" s="620"/>
      <c r="R31" s="621">
        <v>118781</v>
      </c>
      <c r="S31" s="622"/>
      <c r="T31" s="622"/>
      <c r="U31" s="622"/>
      <c r="V31" s="622"/>
      <c r="W31" s="622"/>
      <c r="X31" s="622"/>
      <c r="Y31" s="623"/>
      <c r="Z31" s="624">
        <v>0.1</v>
      </c>
      <c r="AA31" s="624"/>
      <c r="AB31" s="624"/>
      <c r="AC31" s="624"/>
      <c r="AD31" s="625" t="s">
        <v>240</v>
      </c>
      <c r="AE31" s="625"/>
      <c r="AF31" s="625"/>
      <c r="AG31" s="625"/>
      <c r="AH31" s="625"/>
      <c r="AI31" s="625"/>
      <c r="AJ31" s="625"/>
      <c r="AK31" s="625"/>
      <c r="AL31" s="626" t="s">
        <v>122</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98.8</v>
      </c>
      <c r="BH31" s="657"/>
      <c r="BI31" s="657"/>
      <c r="BJ31" s="657"/>
      <c r="BK31" s="657"/>
      <c r="BL31" s="657"/>
      <c r="BM31" s="627">
        <v>96.8</v>
      </c>
      <c r="BN31" s="679"/>
      <c r="BO31" s="679"/>
      <c r="BP31" s="679"/>
      <c r="BQ31" s="680"/>
      <c r="BR31" s="678">
        <v>98.7</v>
      </c>
      <c r="BS31" s="657"/>
      <c r="BT31" s="657"/>
      <c r="BU31" s="657"/>
      <c r="BV31" s="657"/>
      <c r="BW31" s="657"/>
      <c r="BX31" s="627">
        <v>96.4</v>
      </c>
      <c r="BY31" s="679"/>
      <c r="BZ31" s="679"/>
      <c r="CA31" s="679"/>
      <c r="CB31" s="680"/>
      <c r="CD31" s="686"/>
      <c r="CE31" s="687"/>
      <c r="CF31" s="636" t="s">
        <v>311</v>
      </c>
      <c r="CG31" s="637"/>
      <c r="CH31" s="637"/>
      <c r="CI31" s="637"/>
      <c r="CJ31" s="637"/>
      <c r="CK31" s="637"/>
      <c r="CL31" s="637"/>
      <c r="CM31" s="637"/>
      <c r="CN31" s="637"/>
      <c r="CO31" s="637"/>
      <c r="CP31" s="637"/>
      <c r="CQ31" s="638"/>
      <c r="CR31" s="621">
        <v>216744</v>
      </c>
      <c r="CS31" s="657"/>
      <c r="CT31" s="657"/>
      <c r="CU31" s="657"/>
      <c r="CV31" s="657"/>
      <c r="CW31" s="657"/>
      <c r="CX31" s="657"/>
      <c r="CY31" s="658"/>
      <c r="CZ31" s="626">
        <v>0.2</v>
      </c>
      <c r="DA31" s="655"/>
      <c r="DB31" s="655"/>
      <c r="DC31" s="659"/>
      <c r="DD31" s="630">
        <v>216744</v>
      </c>
      <c r="DE31" s="657"/>
      <c r="DF31" s="657"/>
      <c r="DG31" s="657"/>
      <c r="DH31" s="657"/>
      <c r="DI31" s="657"/>
      <c r="DJ31" s="657"/>
      <c r="DK31" s="658"/>
      <c r="DL31" s="630">
        <v>216744</v>
      </c>
      <c r="DM31" s="657"/>
      <c r="DN31" s="657"/>
      <c r="DO31" s="657"/>
      <c r="DP31" s="657"/>
      <c r="DQ31" s="657"/>
      <c r="DR31" s="657"/>
      <c r="DS31" s="657"/>
      <c r="DT31" s="657"/>
      <c r="DU31" s="657"/>
      <c r="DV31" s="658"/>
      <c r="DW31" s="626">
        <v>0.3</v>
      </c>
      <c r="DX31" s="655"/>
      <c r="DY31" s="655"/>
      <c r="DZ31" s="655"/>
      <c r="EA31" s="655"/>
      <c r="EB31" s="655"/>
      <c r="EC31" s="656"/>
    </row>
    <row r="32" spans="2:133" ht="11.25" customHeight="1" x14ac:dyDescent="0.15">
      <c r="B32" s="618" t="s">
        <v>312</v>
      </c>
      <c r="C32" s="619"/>
      <c r="D32" s="619"/>
      <c r="E32" s="619"/>
      <c r="F32" s="619"/>
      <c r="G32" s="619"/>
      <c r="H32" s="619"/>
      <c r="I32" s="619"/>
      <c r="J32" s="619"/>
      <c r="K32" s="619"/>
      <c r="L32" s="619"/>
      <c r="M32" s="619"/>
      <c r="N32" s="619"/>
      <c r="O32" s="619"/>
      <c r="P32" s="619"/>
      <c r="Q32" s="620"/>
      <c r="R32" s="621">
        <v>723978</v>
      </c>
      <c r="S32" s="622"/>
      <c r="T32" s="622"/>
      <c r="U32" s="622"/>
      <c r="V32" s="622"/>
      <c r="W32" s="622"/>
      <c r="X32" s="622"/>
      <c r="Y32" s="623"/>
      <c r="Z32" s="624">
        <v>0.8</v>
      </c>
      <c r="AA32" s="624"/>
      <c r="AB32" s="624"/>
      <c r="AC32" s="624"/>
      <c r="AD32" s="625" t="s">
        <v>240</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t="s">
        <v>122</v>
      </c>
      <c r="BH32" s="691"/>
      <c r="BI32" s="691"/>
      <c r="BJ32" s="691"/>
      <c r="BK32" s="691"/>
      <c r="BL32" s="691"/>
      <c r="BM32" s="692" t="s">
        <v>122</v>
      </c>
      <c r="BN32" s="691"/>
      <c r="BO32" s="691"/>
      <c r="BP32" s="691"/>
      <c r="BQ32" s="693"/>
      <c r="BR32" s="690" t="s">
        <v>240</v>
      </c>
      <c r="BS32" s="691"/>
      <c r="BT32" s="691"/>
      <c r="BU32" s="691"/>
      <c r="BV32" s="691"/>
      <c r="BW32" s="691"/>
      <c r="BX32" s="692" t="s">
        <v>240</v>
      </c>
      <c r="BY32" s="691"/>
      <c r="BZ32" s="691"/>
      <c r="CA32" s="691"/>
      <c r="CB32" s="693"/>
      <c r="CD32" s="688"/>
      <c r="CE32" s="689"/>
      <c r="CF32" s="636" t="s">
        <v>314</v>
      </c>
      <c r="CG32" s="637"/>
      <c r="CH32" s="637"/>
      <c r="CI32" s="637"/>
      <c r="CJ32" s="637"/>
      <c r="CK32" s="637"/>
      <c r="CL32" s="637"/>
      <c r="CM32" s="637"/>
      <c r="CN32" s="637"/>
      <c r="CO32" s="637"/>
      <c r="CP32" s="637"/>
      <c r="CQ32" s="638"/>
      <c r="CR32" s="621">
        <v>22</v>
      </c>
      <c r="CS32" s="622"/>
      <c r="CT32" s="622"/>
      <c r="CU32" s="622"/>
      <c r="CV32" s="622"/>
      <c r="CW32" s="622"/>
      <c r="CX32" s="622"/>
      <c r="CY32" s="623"/>
      <c r="CZ32" s="626">
        <v>0</v>
      </c>
      <c r="DA32" s="655"/>
      <c r="DB32" s="655"/>
      <c r="DC32" s="659"/>
      <c r="DD32" s="630">
        <v>22</v>
      </c>
      <c r="DE32" s="622"/>
      <c r="DF32" s="622"/>
      <c r="DG32" s="622"/>
      <c r="DH32" s="622"/>
      <c r="DI32" s="622"/>
      <c r="DJ32" s="622"/>
      <c r="DK32" s="623"/>
      <c r="DL32" s="630">
        <v>22</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315</v>
      </c>
      <c r="C33" s="619"/>
      <c r="D33" s="619"/>
      <c r="E33" s="619"/>
      <c r="F33" s="619"/>
      <c r="G33" s="619"/>
      <c r="H33" s="619"/>
      <c r="I33" s="619"/>
      <c r="J33" s="619"/>
      <c r="K33" s="619"/>
      <c r="L33" s="619"/>
      <c r="M33" s="619"/>
      <c r="N33" s="619"/>
      <c r="O33" s="619"/>
      <c r="P33" s="619"/>
      <c r="Q33" s="620"/>
      <c r="R33" s="621">
        <v>3555076</v>
      </c>
      <c r="S33" s="622"/>
      <c r="T33" s="622"/>
      <c r="U33" s="622"/>
      <c r="V33" s="622"/>
      <c r="W33" s="622"/>
      <c r="X33" s="622"/>
      <c r="Y33" s="623"/>
      <c r="Z33" s="624">
        <v>3.8</v>
      </c>
      <c r="AA33" s="624"/>
      <c r="AB33" s="624"/>
      <c r="AC33" s="624"/>
      <c r="AD33" s="625" t="s">
        <v>240</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34299725</v>
      </c>
      <c r="CS33" s="657"/>
      <c r="CT33" s="657"/>
      <c r="CU33" s="657"/>
      <c r="CV33" s="657"/>
      <c r="CW33" s="657"/>
      <c r="CX33" s="657"/>
      <c r="CY33" s="658"/>
      <c r="CZ33" s="626">
        <v>38.5</v>
      </c>
      <c r="DA33" s="655"/>
      <c r="DB33" s="655"/>
      <c r="DC33" s="659"/>
      <c r="DD33" s="630">
        <v>29529073</v>
      </c>
      <c r="DE33" s="657"/>
      <c r="DF33" s="657"/>
      <c r="DG33" s="657"/>
      <c r="DH33" s="657"/>
      <c r="DI33" s="657"/>
      <c r="DJ33" s="657"/>
      <c r="DK33" s="658"/>
      <c r="DL33" s="630">
        <v>23008502</v>
      </c>
      <c r="DM33" s="657"/>
      <c r="DN33" s="657"/>
      <c r="DO33" s="657"/>
      <c r="DP33" s="657"/>
      <c r="DQ33" s="657"/>
      <c r="DR33" s="657"/>
      <c r="DS33" s="657"/>
      <c r="DT33" s="657"/>
      <c r="DU33" s="657"/>
      <c r="DV33" s="658"/>
      <c r="DW33" s="626">
        <v>35.4</v>
      </c>
      <c r="DX33" s="655"/>
      <c r="DY33" s="655"/>
      <c r="DZ33" s="655"/>
      <c r="EA33" s="655"/>
      <c r="EB33" s="655"/>
      <c r="EC33" s="656"/>
    </row>
    <row r="34" spans="2:133" ht="11.25" customHeight="1" x14ac:dyDescent="0.15">
      <c r="B34" s="618" t="s">
        <v>317</v>
      </c>
      <c r="C34" s="619"/>
      <c r="D34" s="619"/>
      <c r="E34" s="619"/>
      <c r="F34" s="619"/>
      <c r="G34" s="619"/>
      <c r="H34" s="619"/>
      <c r="I34" s="619"/>
      <c r="J34" s="619"/>
      <c r="K34" s="619"/>
      <c r="L34" s="619"/>
      <c r="M34" s="619"/>
      <c r="N34" s="619"/>
      <c r="O34" s="619"/>
      <c r="P34" s="619"/>
      <c r="Q34" s="620"/>
      <c r="R34" s="621">
        <v>845422</v>
      </c>
      <c r="S34" s="622"/>
      <c r="T34" s="622"/>
      <c r="U34" s="622"/>
      <c r="V34" s="622"/>
      <c r="W34" s="622"/>
      <c r="X34" s="622"/>
      <c r="Y34" s="623"/>
      <c r="Z34" s="624">
        <v>0.9</v>
      </c>
      <c r="AA34" s="624"/>
      <c r="AB34" s="624"/>
      <c r="AC34" s="624"/>
      <c r="AD34" s="625">
        <v>18793</v>
      </c>
      <c r="AE34" s="625"/>
      <c r="AF34" s="625"/>
      <c r="AG34" s="625"/>
      <c r="AH34" s="625"/>
      <c r="AI34" s="625"/>
      <c r="AJ34" s="625"/>
      <c r="AK34" s="625"/>
      <c r="AL34" s="626">
        <v>0</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15808696</v>
      </c>
      <c r="CS34" s="622"/>
      <c r="CT34" s="622"/>
      <c r="CU34" s="622"/>
      <c r="CV34" s="622"/>
      <c r="CW34" s="622"/>
      <c r="CX34" s="622"/>
      <c r="CY34" s="623"/>
      <c r="CZ34" s="626">
        <v>17.8</v>
      </c>
      <c r="DA34" s="655"/>
      <c r="DB34" s="655"/>
      <c r="DC34" s="659"/>
      <c r="DD34" s="630">
        <v>13799954</v>
      </c>
      <c r="DE34" s="622"/>
      <c r="DF34" s="622"/>
      <c r="DG34" s="622"/>
      <c r="DH34" s="622"/>
      <c r="DI34" s="622"/>
      <c r="DJ34" s="622"/>
      <c r="DK34" s="623"/>
      <c r="DL34" s="630">
        <v>12783254</v>
      </c>
      <c r="DM34" s="622"/>
      <c r="DN34" s="622"/>
      <c r="DO34" s="622"/>
      <c r="DP34" s="622"/>
      <c r="DQ34" s="622"/>
      <c r="DR34" s="622"/>
      <c r="DS34" s="622"/>
      <c r="DT34" s="622"/>
      <c r="DU34" s="622"/>
      <c r="DV34" s="623"/>
      <c r="DW34" s="626">
        <v>19.7</v>
      </c>
      <c r="DX34" s="655"/>
      <c r="DY34" s="655"/>
      <c r="DZ34" s="655"/>
      <c r="EA34" s="655"/>
      <c r="EB34" s="655"/>
      <c r="EC34" s="656"/>
    </row>
    <row r="35" spans="2:133" ht="11.25" customHeight="1" x14ac:dyDescent="0.15">
      <c r="B35" s="618" t="s">
        <v>321</v>
      </c>
      <c r="C35" s="619"/>
      <c r="D35" s="619"/>
      <c r="E35" s="619"/>
      <c r="F35" s="619"/>
      <c r="G35" s="619"/>
      <c r="H35" s="619"/>
      <c r="I35" s="619"/>
      <c r="J35" s="619"/>
      <c r="K35" s="619"/>
      <c r="L35" s="619"/>
      <c r="M35" s="619"/>
      <c r="N35" s="619"/>
      <c r="O35" s="619"/>
      <c r="P35" s="619"/>
      <c r="Q35" s="620"/>
      <c r="R35" s="621">
        <v>683700</v>
      </c>
      <c r="S35" s="622"/>
      <c r="T35" s="622"/>
      <c r="U35" s="622"/>
      <c r="V35" s="622"/>
      <c r="W35" s="622"/>
      <c r="X35" s="622"/>
      <c r="Y35" s="623"/>
      <c r="Z35" s="624">
        <v>0.7</v>
      </c>
      <c r="AA35" s="624"/>
      <c r="AB35" s="624"/>
      <c r="AC35" s="624"/>
      <c r="AD35" s="625" t="s">
        <v>122</v>
      </c>
      <c r="AE35" s="625"/>
      <c r="AF35" s="625"/>
      <c r="AG35" s="625"/>
      <c r="AH35" s="625"/>
      <c r="AI35" s="625"/>
      <c r="AJ35" s="625"/>
      <c r="AK35" s="625"/>
      <c r="AL35" s="626" t="s">
        <v>240</v>
      </c>
      <c r="AM35" s="627"/>
      <c r="AN35" s="627"/>
      <c r="AO35" s="628"/>
      <c r="AP35" s="214"/>
      <c r="AQ35" s="694" t="s">
        <v>322</v>
      </c>
      <c r="AR35" s="695"/>
      <c r="AS35" s="695"/>
      <c r="AT35" s="695"/>
      <c r="AU35" s="695"/>
      <c r="AV35" s="695"/>
      <c r="AW35" s="695"/>
      <c r="AX35" s="695"/>
      <c r="AY35" s="696"/>
      <c r="AZ35" s="610">
        <v>7609174</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300000</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1335967</v>
      </c>
      <c r="CS35" s="657"/>
      <c r="CT35" s="657"/>
      <c r="CU35" s="657"/>
      <c r="CV35" s="657"/>
      <c r="CW35" s="657"/>
      <c r="CX35" s="657"/>
      <c r="CY35" s="658"/>
      <c r="CZ35" s="626">
        <v>1.5</v>
      </c>
      <c r="DA35" s="655"/>
      <c r="DB35" s="655"/>
      <c r="DC35" s="659"/>
      <c r="DD35" s="630">
        <v>1247434</v>
      </c>
      <c r="DE35" s="657"/>
      <c r="DF35" s="657"/>
      <c r="DG35" s="657"/>
      <c r="DH35" s="657"/>
      <c r="DI35" s="657"/>
      <c r="DJ35" s="657"/>
      <c r="DK35" s="658"/>
      <c r="DL35" s="630">
        <v>1247434</v>
      </c>
      <c r="DM35" s="657"/>
      <c r="DN35" s="657"/>
      <c r="DO35" s="657"/>
      <c r="DP35" s="657"/>
      <c r="DQ35" s="657"/>
      <c r="DR35" s="657"/>
      <c r="DS35" s="657"/>
      <c r="DT35" s="657"/>
      <c r="DU35" s="657"/>
      <c r="DV35" s="658"/>
      <c r="DW35" s="626">
        <v>1.9</v>
      </c>
      <c r="DX35" s="655"/>
      <c r="DY35" s="655"/>
      <c r="DZ35" s="655"/>
      <c r="EA35" s="655"/>
      <c r="EB35" s="655"/>
      <c r="EC35" s="656"/>
    </row>
    <row r="36" spans="2:133" ht="11.25" customHeight="1" x14ac:dyDescent="0.15">
      <c r="B36" s="618" t="s">
        <v>325</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240</v>
      </c>
      <c r="AA36" s="624"/>
      <c r="AB36" s="624"/>
      <c r="AC36" s="624"/>
      <c r="AD36" s="625" t="s">
        <v>240</v>
      </c>
      <c r="AE36" s="625"/>
      <c r="AF36" s="625"/>
      <c r="AG36" s="625"/>
      <c r="AH36" s="625"/>
      <c r="AI36" s="625"/>
      <c r="AJ36" s="625"/>
      <c r="AK36" s="625"/>
      <c r="AL36" s="626" t="s">
        <v>122</v>
      </c>
      <c r="AM36" s="627"/>
      <c r="AN36" s="627"/>
      <c r="AO36" s="628"/>
      <c r="AQ36" s="698" t="s">
        <v>326</v>
      </c>
      <c r="AR36" s="699"/>
      <c r="AS36" s="699"/>
      <c r="AT36" s="699"/>
      <c r="AU36" s="699"/>
      <c r="AV36" s="699"/>
      <c r="AW36" s="699"/>
      <c r="AX36" s="699"/>
      <c r="AY36" s="700"/>
      <c r="AZ36" s="621">
        <v>345816</v>
      </c>
      <c r="BA36" s="622"/>
      <c r="BB36" s="622"/>
      <c r="BC36" s="622"/>
      <c r="BD36" s="657"/>
      <c r="BE36" s="657"/>
      <c r="BF36" s="680"/>
      <c r="BG36" s="636" t="s">
        <v>327</v>
      </c>
      <c r="BH36" s="637"/>
      <c r="BI36" s="637"/>
      <c r="BJ36" s="637"/>
      <c r="BK36" s="637"/>
      <c r="BL36" s="637"/>
      <c r="BM36" s="637"/>
      <c r="BN36" s="637"/>
      <c r="BO36" s="637"/>
      <c r="BP36" s="637"/>
      <c r="BQ36" s="637"/>
      <c r="BR36" s="637"/>
      <c r="BS36" s="637"/>
      <c r="BT36" s="637"/>
      <c r="BU36" s="638"/>
      <c r="BV36" s="621">
        <v>107744</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5857529</v>
      </c>
      <c r="CS36" s="622"/>
      <c r="CT36" s="622"/>
      <c r="CU36" s="622"/>
      <c r="CV36" s="622"/>
      <c r="CW36" s="622"/>
      <c r="CX36" s="622"/>
      <c r="CY36" s="623"/>
      <c r="CZ36" s="626">
        <v>6.6</v>
      </c>
      <c r="DA36" s="655"/>
      <c r="DB36" s="655"/>
      <c r="DC36" s="659"/>
      <c r="DD36" s="630">
        <v>4564627</v>
      </c>
      <c r="DE36" s="622"/>
      <c r="DF36" s="622"/>
      <c r="DG36" s="622"/>
      <c r="DH36" s="622"/>
      <c r="DI36" s="622"/>
      <c r="DJ36" s="622"/>
      <c r="DK36" s="623"/>
      <c r="DL36" s="630">
        <v>3383932</v>
      </c>
      <c r="DM36" s="622"/>
      <c r="DN36" s="622"/>
      <c r="DO36" s="622"/>
      <c r="DP36" s="622"/>
      <c r="DQ36" s="622"/>
      <c r="DR36" s="622"/>
      <c r="DS36" s="622"/>
      <c r="DT36" s="622"/>
      <c r="DU36" s="622"/>
      <c r="DV36" s="623"/>
      <c r="DW36" s="626">
        <v>5.2</v>
      </c>
      <c r="DX36" s="655"/>
      <c r="DY36" s="655"/>
      <c r="DZ36" s="655"/>
      <c r="EA36" s="655"/>
      <c r="EB36" s="655"/>
      <c r="EC36" s="656"/>
    </row>
    <row r="37" spans="2:133" ht="11.25" customHeight="1" x14ac:dyDescent="0.15">
      <c r="B37" s="618" t="s">
        <v>329</v>
      </c>
      <c r="C37" s="619"/>
      <c r="D37" s="619"/>
      <c r="E37" s="619"/>
      <c r="F37" s="619"/>
      <c r="G37" s="619"/>
      <c r="H37" s="619"/>
      <c r="I37" s="619"/>
      <c r="J37" s="619"/>
      <c r="K37" s="619"/>
      <c r="L37" s="619"/>
      <c r="M37" s="619"/>
      <c r="N37" s="619"/>
      <c r="O37" s="619"/>
      <c r="P37" s="619"/>
      <c r="Q37" s="620"/>
      <c r="R37" s="621" t="s">
        <v>122</v>
      </c>
      <c r="S37" s="622"/>
      <c r="T37" s="622"/>
      <c r="U37" s="622"/>
      <c r="V37" s="622"/>
      <c r="W37" s="622"/>
      <c r="X37" s="622"/>
      <c r="Y37" s="623"/>
      <c r="Z37" s="624" t="s">
        <v>122</v>
      </c>
      <c r="AA37" s="624"/>
      <c r="AB37" s="624"/>
      <c r="AC37" s="624"/>
      <c r="AD37" s="625" t="s">
        <v>240</v>
      </c>
      <c r="AE37" s="625"/>
      <c r="AF37" s="625"/>
      <c r="AG37" s="625"/>
      <c r="AH37" s="625"/>
      <c r="AI37" s="625"/>
      <c r="AJ37" s="625"/>
      <c r="AK37" s="625"/>
      <c r="AL37" s="626" t="s">
        <v>122</v>
      </c>
      <c r="AM37" s="627"/>
      <c r="AN37" s="627"/>
      <c r="AO37" s="628"/>
      <c r="AQ37" s="698" t="s">
        <v>330</v>
      </c>
      <c r="AR37" s="699"/>
      <c r="AS37" s="699"/>
      <c r="AT37" s="699"/>
      <c r="AU37" s="699"/>
      <c r="AV37" s="699"/>
      <c r="AW37" s="699"/>
      <c r="AX37" s="699"/>
      <c r="AY37" s="700"/>
      <c r="AZ37" s="621" t="s">
        <v>122</v>
      </c>
      <c r="BA37" s="622"/>
      <c r="BB37" s="622"/>
      <c r="BC37" s="622"/>
      <c r="BD37" s="657"/>
      <c r="BE37" s="657"/>
      <c r="BF37" s="680"/>
      <c r="BG37" s="636" t="s">
        <v>331</v>
      </c>
      <c r="BH37" s="637"/>
      <c r="BI37" s="637"/>
      <c r="BJ37" s="637"/>
      <c r="BK37" s="637"/>
      <c r="BL37" s="637"/>
      <c r="BM37" s="637"/>
      <c r="BN37" s="637"/>
      <c r="BO37" s="637"/>
      <c r="BP37" s="637"/>
      <c r="BQ37" s="637"/>
      <c r="BR37" s="637"/>
      <c r="BS37" s="637"/>
      <c r="BT37" s="637"/>
      <c r="BU37" s="638"/>
      <c r="BV37" s="621">
        <v>44664</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1156647</v>
      </c>
      <c r="CS37" s="657"/>
      <c r="CT37" s="657"/>
      <c r="CU37" s="657"/>
      <c r="CV37" s="657"/>
      <c r="CW37" s="657"/>
      <c r="CX37" s="657"/>
      <c r="CY37" s="658"/>
      <c r="CZ37" s="626">
        <v>1.3</v>
      </c>
      <c r="DA37" s="655"/>
      <c r="DB37" s="655"/>
      <c r="DC37" s="659"/>
      <c r="DD37" s="630">
        <v>1156647</v>
      </c>
      <c r="DE37" s="657"/>
      <c r="DF37" s="657"/>
      <c r="DG37" s="657"/>
      <c r="DH37" s="657"/>
      <c r="DI37" s="657"/>
      <c r="DJ37" s="657"/>
      <c r="DK37" s="658"/>
      <c r="DL37" s="630">
        <v>826047</v>
      </c>
      <c r="DM37" s="657"/>
      <c r="DN37" s="657"/>
      <c r="DO37" s="657"/>
      <c r="DP37" s="657"/>
      <c r="DQ37" s="657"/>
      <c r="DR37" s="657"/>
      <c r="DS37" s="657"/>
      <c r="DT37" s="657"/>
      <c r="DU37" s="657"/>
      <c r="DV37" s="658"/>
      <c r="DW37" s="626">
        <v>1.3</v>
      </c>
      <c r="DX37" s="655"/>
      <c r="DY37" s="655"/>
      <c r="DZ37" s="655"/>
      <c r="EA37" s="655"/>
      <c r="EB37" s="655"/>
      <c r="EC37" s="656"/>
    </row>
    <row r="38" spans="2:133" ht="11.25" customHeight="1" x14ac:dyDescent="0.15">
      <c r="B38" s="666" t="s">
        <v>333</v>
      </c>
      <c r="C38" s="667"/>
      <c r="D38" s="667"/>
      <c r="E38" s="667"/>
      <c r="F38" s="667"/>
      <c r="G38" s="667"/>
      <c r="H38" s="667"/>
      <c r="I38" s="667"/>
      <c r="J38" s="667"/>
      <c r="K38" s="667"/>
      <c r="L38" s="667"/>
      <c r="M38" s="667"/>
      <c r="N38" s="667"/>
      <c r="O38" s="667"/>
      <c r="P38" s="667"/>
      <c r="Q38" s="668"/>
      <c r="R38" s="701">
        <v>93887628</v>
      </c>
      <c r="S38" s="702"/>
      <c r="T38" s="702"/>
      <c r="U38" s="702"/>
      <c r="V38" s="702"/>
      <c r="W38" s="702"/>
      <c r="X38" s="702"/>
      <c r="Y38" s="703"/>
      <c r="Z38" s="704">
        <v>100</v>
      </c>
      <c r="AA38" s="704"/>
      <c r="AB38" s="704"/>
      <c r="AC38" s="704"/>
      <c r="AD38" s="705">
        <v>65046718</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t="s">
        <v>240</v>
      </c>
      <c r="BA38" s="622"/>
      <c r="BB38" s="622"/>
      <c r="BC38" s="622"/>
      <c r="BD38" s="657"/>
      <c r="BE38" s="657"/>
      <c r="BF38" s="680"/>
      <c r="BG38" s="636" t="s">
        <v>335</v>
      </c>
      <c r="BH38" s="637"/>
      <c r="BI38" s="637"/>
      <c r="BJ38" s="637"/>
      <c r="BK38" s="637"/>
      <c r="BL38" s="637"/>
      <c r="BM38" s="637"/>
      <c r="BN38" s="637"/>
      <c r="BO38" s="637"/>
      <c r="BP38" s="637"/>
      <c r="BQ38" s="637"/>
      <c r="BR38" s="637"/>
      <c r="BS38" s="637"/>
      <c r="BT38" s="637"/>
      <c r="BU38" s="638"/>
      <c r="BV38" s="621">
        <v>61781</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7609174</v>
      </c>
      <c r="CS38" s="622"/>
      <c r="CT38" s="622"/>
      <c r="CU38" s="622"/>
      <c r="CV38" s="622"/>
      <c r="CW38" s="622"/>
      <c r="CX38" s="622"/>
      <c r="CY38" s="623"/>
      <c r="CZ38" s="626">
        <v>8.5</v>
      </c>
      <c r="DA38" s="655"/>
      <c r="DB38" s="655"/>
      <c r="DC38" s="659"/>
      <c r="DD38" s="630">
        <v>6373979</v>
      </c>
      <c r="DE38" s="622"/>
      <c r="DF38" s="622"/>
      <c r="DG38" s="622"/>
      <c r="DH38" s="622"/>
      <c r="DI38" s="622"/>
      <c r="DJ38" s="622"/>
      <c r="DK38" s="623"/>
      <c r="DL38" s="630">
        <v>5587605</v>
      </c>
      <c r="DM38" s="622"/>
      <c r="DN38" s="622"/>
      <c r="DO38" s="622"/>
      <c r="DP38" s="622"/>
      <c r="DQ38" s="622"/>
      <c r="DR38" s="622"/>
      <c r="DS38" s="622"/>
      <c r="DT38" s="622"/>
      <c r="DU38" s="622"/>
      <c r="DV38" s="623"/>
      <c r="DW38" s="626">
        <v>8.6</v>
      </c>
      <c r="DX38" s="655"/>
      <c r="DY38" s="655"/>
      <c r="DZ38" s="655"/>
      <c r="EA38" s="655"/>
      <c r="EB38" s="655"/>
      <c r="EC38" s="656"/>
    </row>
    <row r="39" spans="2:133" ht="11.25" customHeight="1" x14ac:dyDescent="0.15">
      <c r="AQ39" s="698" t="s">
        <v>337</v>
      </c>
      <c r="AR39" s="699"/>
      <c r="AS39" s="699"/>
      <c r="AT39" s="699"/>
      <c r="AU39" s="699"/>
      <c r="AV39" s="699"/>
      <c r="AW39" s="699"/>
      <c r="AX39" s="699"/>
      <c r="AY39" s="700"/>
      <c r="AZ39" s="621" t="s">
        <v>122</v>
      </c>
      <c r="BA39" s="622"/>
      <c r="BB39" s="622"/>
      <c r="BC39" s="622"/>
      <c r="BD39" s="657"/>
      <c r="BE39" s="657"/>
      <c r="BF39" s="680"/>
      <c r="BG39" s="712" t="s">
        <v>338</v>
      </c>
      <c r="BH39" s="713"/>
      <c r="BI39" s="713"/>
      <c r="BJ39" s="713"/>
      <c r="BK39" s="713"/>
      <c r="BL39" s="215"/>
      <c r="BM39" s="637" t="s">
        <v>339</v>
      </c>
      <c r="BN39" s="637"/>
      <c r="BO39" s="637"/>
      <c r="BP39" s="637"/>
      <c r="BQ39" s="637"/>
      <c r="BR39" s="637"/>
      <c r="BS39" s="637"/>
      <c r="BT39" s="637"/>
      <c r="BU39" s="638"/>
      <c r="BV39" s="621">
        <v>135</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3668614</v>
      </c>
      <c r="CS39" s="657"/>
      <c r="CT39" s="657"/>
      <c r="CU39" s="657"/>
      <c r="CV39" s="657"/>
      <c r="CW39" s="657"/>
      <c r="CX39" s="657"/>
      <c r="CY39" s="658"/>
      <c r="CZ39" s="626">
        <v>4.0999999999999996</v>
      </c>
      <c r="DA39" s="655"/>
      <c r="DB39" s="655"/>
      <c r="DC39" s="659"/>
      <c r="DD39" s="630">
        <v>3536802</v>
      </c>
      <c r="DE39" s="657"/>
      <c r="DF39" s="657"/>
      <c r="DG39" s="657"/>
      <c r="DH39" s="657"/>
      <c r="DI39" s="657"/>
      <c r="DJ39" s="657"/>
      <c r="DK39" s="658"/>
      <c r="DL39" s="630" t="s">
        <v>240</v>
      </c>
      <c r="DM39" s="657"/>
      <c r="DN39" s="657"/>
      <c r="DO39" s="657"/>
      <c r="DP39" s="657"/>
      <c r="DQ39" s="657"/>
      <c r="DR39" s="657"/>
      <c r="DS39" s="657"/>
      <c r="DT39" s="657"/>
      <c r="DU39" s="657"/>
      <c r="DV39" s="658"/>
      <c r="DW39" s="626" t="s">
        <v>122</v>
      </c>
      <c r="DX39" s="655"/>
      <c r="DY39" s="655"/>
      <c r="DZ39" s="655"/>
      <c r="EA39" s="655"/>
      <c r="EB39" s="655"/>
      <c r="EC39" s="656"/>
    </row>
    <row r="40" spans="2:133" ht="11.25" customHeight="1" x14ac:dyDescent="0.15">
      <c r="AQ40" s="698" t="s">
        <v>341</v>
      </c>
      <c r="AR40" s="699"/>
      <c r="AS40" s="699"/>
      <c r="AT40" s="699"/>
      <c r="AU40" s="699"/>
      <c r="AV40" s="699"/>
      <c r="AW40" s="699"/>
      <c r="AX40" s="699"/>
      <c r="AY40" s="700"/>
      <c r="AZ40" s="621">
        <v>1862580</v>
      </c>
      <c r="BA40" s="622"/>
      <c r="BB40" s="622"/>
      <c r="BC40" s="622"/>
      <c r="BD40" s="657"/>
      <c r="BE40" s="657"/>
      <c r="BF40" s="680"/>
      <c r="BG40" s="712"/>
      <c r="BH40" s="713"/>
      <c r="BI40" s="713"/>
      <c r="BJ40" s="713"/>
      <c r="BK40" s="713"/>
      <c r="BL40" s="215"/>
      <c r="BM40" s="637" t="s">
        <v>342</v>
      </c>
      <c r="BN40" s="637"/>
      <c r="BO40" s="637"/>
      <c r="BP40" s="637"/>
      <c r="BQ40" s="637"/>
      <c r="BR40" s="637"/>
      <c r="BS40" s="637"/>
      <c r="BT40" s="637"/>
      <c r="BU40" s="638"/>
      <c r="BV40" s="621">
        <v>97</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19745</v>
      </c>
      <c r="CS40" s="622"/>
      <c r="CT40" s="622"/>
      <c r="CU40" s="622"/>
      <c r="CV40" s="622"/>
      <c r="CW40" s="622"/>
      <c r="CX40" s="622"/>
      <c r="CY40" s="623"/>
      <c r="CZ40" s="626">
        <v>0</v>
      </c>
      <c r="DA40" s="655"/>
      <c r="DB40" s="655"/>
      <c r="DC40" s="659"/>
      <c r="DD40" s="630">
        <v>6277</v>
      </c>
      <c r="DE40" s="622"/>
      <c r="DF40" s="622"/>
      <c r="DG40" s="622"/>
      <c r="DH40" s="622"/>
      <c r="DI40" s="622"/>
      <c r="DJ40" s="622"/>
      <c r="DK40" s="623"/>
      <c r="DL40" s="630">
        <v>6277</v>
      </c>
      <c r="DM40" s="622"/>
      <c r="DN40" s="622"/>
      <c r="DO40" s="622"/>
      <c r="DP40" s="622"/>
      <c r="DQ40" s="622"/>
      <c r="DR40" s="622"/>
      <c r="DS40" s="622"/>
      <c r="DT40" s="622"/>
      <c r="DU40" s="622"/>
      <c r="DV40" s="623"/>
      <c r="DW40" s="626">
        <v>0</v>
      </c>
      <c r="DX40" s="655"/>
      <c r="DY40" s="655"/>
      <c r="DZ40" s="655"/>
      <c r="EA40" s="655"/>
      <c r="EB40" s="655"/>
      <c r="EC40" s="656"/>
    </row>
    <row r="41" spans="2:133" ht="11.25" customHeight="1" x14ac:dyDescent="0.15">
      <c r="AQ41" s="708" t="s">
        <v>344</v>
      </c>
      <c r="AR41" s="709"/>
      <c r="AS41" s="709"/>
      <c r="AT41" s="709"/>
      <c r="AU41" s="709"/>
      <c r="AV41" s="709"/>
      <c r="AW41" s="709"/>
      <c r="AX41" s="709"/>
      <c r="AY41" s="710"/>
      <c r="AZ41" s="701">
        <v>5400778</v>
      </c>
      <c r="BA41" s="702"/>
      <c r="BB41" s="702"/>
      <c r="BC41" s="702"/>
      <c r="BD41" s="691"/>
      <c r="BE41" s="691"/>
      <c r="BF41" s="693"/>
      <c r="BG41" s="714"/>
      <c r="BH41" s="715"/>
      <c r="BI41" s="715"/>
      <c r="BJ41" s="715"/>
      <c r="BK41" s="715"/>
      <c r="BL41" s="216"/>
      <c r="BM41" s="646" t="s">
        <v>345</v>
      </c>
      <c r="BN41" s="646"/>
      <c r="BO41" s="646"/>
      <c r="BP41" s="646"/>
      <c r="BQ41" s="646"/>
      <c r="BR41" s="646"/>
      <c r="BS41" s="646"/>
      <c r="BT41" s="646"/>
      <c r="BU41" s="647"/>
      <c r="BV41" s="701">
        <v>260</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240</v>
      </c>
      <c r="CS41" s="657"/>
      <c r="CT41" s="657"/>
      <c r="CU41" s="657"/>
      <c r="CV41" s="657"/>
      <c r="CW41" s="657"/>
      <c r="CX41" s="657"/>
      <c r="CY41" s="658"/>
      <c r="CZ41" s="626" t="s">
        <v>122</v>
      </c>
      <c r="DA41" s="655"/>
      <c r="DB41" s="655"/>
      <c r="DC41" s="659"/>
      <c r="DD41" s="630" t="s">
        <v>240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7708620</v>
      </c>
      <c r="CS42" s="622"/>
      <c r="CT42" s="622"/>
      <c r="CU42" s="622"/>
      <c r="CV42" s="622"/>
      <c r="CW42" s="622"/>
      <c r="CX42" s="622"/>
      <c r="CY42" s="623"/>
      <c r="CZ42" s="626">
        <v>8.6999999999999993</v>
      </c>
      <c r="DA42" s="627"/>
      <c r="DB42" s="627"/>
      <c r="DC42" s="722"/>
      <c r="DD42" s="630">
        <v>4039372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462519</v>
      </c>
      <c r="CS43" s="657"/>
      <c r="CT43" s="657"/>
      <c r="CU43" s="657"/>
      <c r="CV43" s="657"/>
      <c r="CW43" s="657"/>
      <c r="CX43" s="657"/>
      <c r="CY43" s="658"/>
      <c r="CZ43" s="626">
        <v>0.5</v>
      </c>
      <c r="DA43" s="655"/>
      <c r="DB43" s="655"/>
      <c r="DC43" s="659"/>
      <c r="DD43" s="630">
        <v>443092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351</v>
      </c>
      <c r="CD44" s="733" t="s">
        <v>302</v>
      </c>
      <c r="CE44" s="734"/>
      <c r="CF44" s="618" t="s">
        <v>352</v>
      </c>
      <c r="CG44" s="619"/>
      <c r="CH44" s="619"/>
      <c r="CI44" s="619"/>
      <c r="CJ44" s="619"/>
      <c r="CK44" s="619"/>
      <c r="CL44" s="619"/>
      <c r="CM44" s="619"/>
      <c r="CN44" s="619"/>
      <c r="CO44" s="619"/>
      <c r="CP44" s="619"/>
      <c r="CQ44" s="620"/>
      <c r="CR44" s="621">
        <v>7708620</v>
      </c>
      <c r="CS44" s="622"/>
      <c r="CT44" s="622"/>
      <c r="CU44" s="622"/>
      <c r="CV44" s="622"/>
      <c r="CW44" s="622"/>
      <c r="CX44" s="622"/>
      <c r="CY44" s="623"/>
      <c r="CZ44" s="626">
        <v>8.6999999999999993</v>
      </c>
      <c r="DA44" s="627"/>
      <c r="DB44" s="627"/>
      <c r="DC44" s="722"/>
      <c r="DD44" s="630">
        <v>4039372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353</v>
      </c>
      <c r="CG45" s="619"/>
      <c r="CH45" s="619"/>
      <c r="CI45" s="619"/>
      <c r="CJ45" s="619"/>
      <c r="CK45" s="619"/>
      <c r="CL45" s="619"/>
      <c r="CM45" s="619"/>
      <c r="CN45" s="619"/>
      <c r="CO45" s="619"/>
      <c r="CP45" s="619"/>
      <c r="CQ45" s="620"/>
      <c r="CR45" s="621">
        <v>2069955</v>
      </c>
      <c r="CS45" s="657"/>
      <c r="CT45" s="657"/>
      <c r="CU45" s="657"/>
      <c r="CV45" s="657"/>
      <c r="CW45" s="657"/>
      <c r="CX45" s="657"/>
      <c r="CY45" s="658"/>
      <c r="CZ45" s="626">
        <v>2.2999999999999998</v>
      </c>
      <c r="DA45" s="655"/>
      <c r="DB45" s="655"/>
      <c r="DC45" s="659"/>
      <c r="DD45" s="630">
        <v>452477</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354</v>
      </c>
      <c r="CG46" s="619"/>
      <c r="CH46" s="619"/>
      <c r="CI46" s="619"/>
      <c r="CJ46" s="619"/>
      <c r="CK46" s="619"/>
      <c r="CL46" s="619"/>
      <c r="CM46" s="619"/>
      <c r="CN46" s="619"/>
      <c r="CO46" s="619"/>
      <c r="CP46" s="619"/>
      <c r="CQ46" s="620"/>
      <c r="CR46" s="621">
        <v>5638665</v>
      </c>
      <c r="CS46" s="622"/>
      <c r="CT46" s="622"/>
      <c r="CU46" s="622"/>
      <c r="CV46" s="622"/>
      <c r="CW46" s="622"/>
      <c r="CX46" s="622"/>
      <c r="CY46" s="623"/>
      <c r="CZ46" s="626">
        <v>6.3</v>
      </c>
      <c r="DA46" s="627"/>
      <c r="DB46" s="627"/>
      <c r="DC46" s="722"/>
      <c r="DD46" s="630">
        <v>3586895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355</v>
      </c>
      <c r="CG47" s="619"/>
      <c r="CH47" s="619"/>
      <c r="CI47" s="619"/>
      <c r="CJ47" s="619"/>
      <c r="CK47" s="619"/>
      <c r="CL47" s="619"/>
      <c r="CM47" s="619"/>
      <c r="CN47" s="619"/>
      <c r="CO47" s="619"/>
      <c r="CP47" s="619"/>
      <c r="CQ47" s="620"/>
      <c r="CR47" s="621" t="s">
        <v>122</v>
      </c>
      <c r="CS47" s="657"/>
      <c r="CT47" s="657"/>
      <c r="CU47" s="657"/>
      <c r="CV47" s="657"/>
      <c r="CW47" s="657"/>
      <c r="CX47" s="657"/>
      <c r="CY47" s="658"/>
      <c r="CZ47" s="626" t="s">
        <v>122</v>
      </c>
      <c r="DA47" s="655"/>
      <c r="DB47" s="655"/>
      <c r="DC47" s="659"/>
      <c r="DD47" s="630" t="s">
        <v>240</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356</v>
      </c>
      <c r="CG48" s="619"/>
      <c r="CH48" s="619"/>
      <c r="CI48" s="619"/>
      <c r="CJ48" s="619"/>
      <c r="CK48" s="619"/>
      <c r="CL48" s="619"/>
      <c r="CM48" s="619"/>
      <c r="CN48" s="619"/>
      <c r="CO48" s="619"/>
      <c r="CP48" s="619"/>
      <c r="CQ48" s="620"/>
      <c r="CR48" s="621" t="s">
        <v>240</v>
      </c>
      <c r="CS48" s="622"/>
      <c r="CT48" s="622"/>
      <c r="CU48" s="622"/>
      <c r="CV48" s="622"/>
      <c r="CW48" s="622"/>
      <c r="CX48" s="622"/>
      <c r="CY48" s="623"/>
      <c r="CZ48" s="626" t="s">
        <v>240</v>
      </c>
      <c r="DA48" s="627"/>
      <c r="DB48" s="627"/>
      <c r="DC48" s="722"/>
      <c r="DD48" s="630" t="s">
        <v>240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357</v>
      </c>
      <c r="CE49" s="667"/>
      <c r="CF49" s="667"/>
      <c r="CG49" s="667"/>
      <c r="CH49" s="667"/>
      <c r="CI49" s="667"/>
      <c r="CJ49" s="667"/>
      <c r="CK49" s="667"/>
      <c r="CL49" s="667"/>
      <c r="CM49" s="667"/>
      <c r="CN49" s="667"/>
      <c r="CO49" s="667"/>
      <c r="CP49" s="667"/>
      <c r="CQ49" s="668"/>
      <c r="CR49" s="701">
        <v>89055714</v>
      </c>
      <c r="CS49" s="691"/>
      <c r="CT49" s="691"/>
      <c r="CU49" s="691"/>
      <c r="CV49" s="691"/>
      <c r="CW49" s="691"/>
      <c r="CX49" s="691"/>
      <c r="CY49" s="723"/>
      <c r="CZ49" s="706">
        <v>100</v>
      </c>
      <c r="DA49" s="724"/>
      <c r="DB49" s="724"/>
      <c r="DC49" s="725"/>
      <c r="DD49" s="726">
        <v>65713947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mF/qLc2aCo2kf2T10wl6L8HrsXu/6lvmnCbncsYdlNsBMTDTGxHRFrkKs2po73ECnhldq7s/ZuLjjh1kTWSZA==" saltValue="f9UQNe/G3wn6LVmHfGuyl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380</v>
      </c>
      <c r="C7" s="754"/>
      <c r="D7" s="754"/>
      <c r="E7" s="754"/>
      <c r="F7" s="754"/>
      <c r="G7" s="754"/>
      <c r="H7" s="754"/>
      <c r="I7" s="754"/>
      <c r="J7" s="754"/>
      <c r="K7" s="754"/>
      <c r="L7" s="754"/>
      <c r="M7" s="754"/>
      <c r="N7" s="754"/>
      <c r="O7" s="754"/>
      <c r="P7" s="755"/>
      <c r="Q7" s="756">
        <v>95315</v>
      </c>
      <c r="R7" s="757"/>
      <c r="S7" s="757"/>
      <c r="T7" s="757"/>
      <c r="U7" s="757"/>
      <c r="V7" s="757">
        <v>90483</v>
      </c>
      <c r="W7" s="757"/>
      <c r="X7" s="757"/>
      <c r="Y7" s="757"/>
      <c r="Z7" s="757"/>
      <c r="AA7" s="757">
        <v>4832</v>
      </c>
      <c r="AB7" s="757"/>
      <c r="AC7" s="757"/>
      <c r="AD7" s="757"/>
      <c r="AE7" s="758"/>
      <c r="AF7" s="759">
        <v>4832</v>
      </c>
      <c r="AG7" s="760"/>
      <c r="AH7" s="760"/>
      <c r="AI7" s="760"/>
      <c r="AJ7" s="761"/>
      <c r="AK7" s="796">
        <v>1093</v>
      </c>
      <c r="AL7" s="797"/>
      <c r="AM7" s="797"/>
      <c r="AN7" s="797"/>
      <c r="AO7" s="797"/>
      <c r="AP7" s="797">
        <v>18729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568</v>
      </c>
      <c r="BT7" s="801"/>
      <c r="BU7" s="801"/>
      <c r="BV7" s="801"/>
      <c r="BW7" s="801"/>
      <c r="BX7" s="801"/>
      <c r="BY7" s="801"/>
      <c r="BZ7" s="801"/>
      <c r="CA7" s="801"/>
      <c r="CB7" s="801"/>
      <c r="CC7" s="801"/>
      <c r="CD7" s="801"/>
      <c r="CE7" s="801"/>
      <c r="CF7" s="801"/>
      <c r="CG7" s="802"/>
      <c r="CH7" s="793">
        <v>-12</v>
      </c>
      <c r="CI7" s="794"/>
      <c r="CJ7" s="794"/>
      <c r="CK7" s="794"/>
      <c r="CL7" s="795"/>
      <c r="CM7" s="793">
        <v>355</v>
      </c>
      <c r="CN7" s="794"/>
      <c r="CO7" s="794"/>
      <c r="CP7" s="794"/>
      <c r="CQ7" s="795"/>
      <c r="CR7" s="793">
        <v>200</v>
      </c>
      <c r="CS7" s="794"/>
      <c r="CT7" s="794"/>
      <c r="CU7" s="794"/>
      <c r="CV7" s="795"/>
      <c r="CW7" s="793">
        <v>166</v>
      </c>
      <c r="CX7" s="794"/>
      <c r="CY7" s="794"/>
      <c r="CZ7" s="794"/>
      <c r="DA7" s="795"/>
      <c r="DB7" s="793" t="s">
        <v>502</v>
      </c>
      <c r="DC7" s="794"/>
      <c r="DD7" s="794"/>
      <c r="DE7" s="794"/>
      <c r="DF7" s="795"/>
      <c r="DG7" s="793" t="s">
        <v>502</v>
      </c>
      <c r="DH7" s="794"/>
      <c r="DI7" s="794"/>
      <c r="DJ7" s="794"/>
      <c r="DK7" s="795"/>
      <c r="DL7" s="793" t="s">
        <v>502</v>
      </c>
      <c r="DM7" s="794"/>
      <c r="DN7" s="794"/>
      <c r="DO7" s="794"/>
      <c r="DP7" s="795"/>
      <c r="DQ7" s="793" t="s">
        <v>502</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569</v>
      </c>
      <c r="BT8" s="791"/>
      <c r="BU8" s="791"/>
      <c r="BV8" s="791"/>
      <c r="BW8" s="791"/>
      <c r="BX8" s="791"/>
      <c r="BY8" s="791"/>
      <c r="BZ8" s="791"/>
      <c r="CA8" s="791"/>
      <c r="CB8" s="791"/>
      <c r="CC8" s="791"/>
      <c r="CD8" s="791"/>
      <c r="CE8" s="791"/>
      <c r="CF8" s="791"/>
      <c r="CG8" s="792"/>
      <c r="CH8" s="803">
        <v>2</v>
      </c>
      <c r="CI8" s="804"/>
      <c r="CJ8" s="804"/>
      <c r="CK8" s="804"/>
      <c r="CL8" s="805"/>
      <c r="CM8" s="803">
        <v>322</v>
      </c>
      <c r="CN8" s="804"/>
      <c r="CO8" s="804"/>
      <c r="CP8" s="804"/>
      <c r="CQ8" s="805"/>
      <c r="CR8" s="803">
        <v>182</v>
      </c>
      <c r="CS8" s="804"/>
      <c r="CT8" s="804"/>
      <c r="CU8" s="804"/>
      <c r="CV8" s="805"/>
      <c r="CW8" s="803">
        <v>38</v>
      </c>
      <c r="CX8" s="804"/>
      <c r="CY8" s="804"/>
      <c r="CZ8" s="804"/>
      <c r="DA8" s="805"/>
      <c r="DB8" s="803" t="s">
        <v>502</v>
      </c>
      <c r="DC8" s="804"/>
      <c r="DD8" s="804"/>
      <c r="DE8" s="804"/>
      <c r="DF8" s="805"/>
      <c r="DG8" s="803" t="s">
        <v>502</v>
      </c>
      <c r="DH8" s="804"/>
      <c r="DI8" s="804"/>
      <c r="DJ8" s="804"/>
      <c r="DK8" s="805"/>
      <c r="DL8" s="803" t="s">
        <v>502</v>
      </c>
      <c r="DM8" s="804"/>
      <c r="DN8" s="804"/>
      <c r="DO8" s="804"/>
      <c r="DP8" s="805"/>
      <c r="DQ8" s="803" t="s">
        <v>502</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570</v>
      </c>
      <c r="BT9" s="791"/>
      <c r="BU9" s="791"/>
      <c r="BV9" s="791"/>
      <c r="BW9" s="791"/>
      <c r="BX9" s="791"/>
      <c r="BY9" s="791"/>
      <c r="BZ9" s="791"/>
      <c r="CA9" s="791"/>
      <c r="CB9" s="791"/>
      <c r="CC9" s="791"/>
      <c r="CD9" s="791"/>
      <c r="CE9" s="791"/>
      <c r="CF9" s="791"/>
      <c r="CG9" s="792"/>
      <c r="CH9" s="803">
        <v>1</v>
      </c>
      <c r="CI9" s="804"/>
      <c r="CJ9" s="804"/>
      <c r="CK9" s="804"/>
      <c r="CL9" s="805"/>
      <c r="CM9" s="803">
        <v>315</v>
      </c>
      <c r="CN9" s="804"/>
      <c r="CO9" s="804"/>
      <c r="CP9" s="804"/>
      <c r="CQ9" s="805"/>
      <c r="CR9" s="803">
        <v>300</v>
      </c>
      <c r="CS9" s="804"/>
      <c r="CT9" s="804"/>
      <c r="CU9" s="804"/>
      <c r="CV9" s="805"/>
      <c r="CW9" s="803">
        <v>31</v>
      </c>
      <c r="CX9" s="804"/>
      <c r="CY9" s="804"/>
      <c r="CZ9" s="804"/>
      <c r="DA9" s="805"/>
      <c r="DB9" s="803" t="s">
        <v>502</v>
      </c>
      <c r="DC9" s="804"/>
      <c r="DD9" s="804"/>
      <c r="DE9" s="804"/>
      <c r="DF9" s="805"/>
      <c r="DG9" s="803" t="s">
        <v>502</v>
      </c>
      <c r="DH9" s="804"/>
      <c r="DI9" s="804"/>
      <c r="DJ9" s="804"/>
      <c r="DK9" s="805"/>
      <c r="DL9" s="803" t="s">
        <v>502</v>
      </c>
      <c r="DM9" s="804"/>
      <c r="DN9" s="804"/>
      <c r="DO9" s="804"/>
      <c r="DP9" s="805"/>
      <c r="DQ9" s="803" t="s">
        <v>502</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t="s">
        <v>572</v>
      </c>
      <c r="BS10" s="790" t="s">
        <v>571</v>
      </c>
      <c r="BT10" s="791"/>
      <c r="BU10" s="791"/>
      <c r="BV10" s="791"/>
      <c r="BW10" s="791"/>
      <c r="BX10" s="791"/>
      <c r="BY10" s="791"/>
      <c r="BZ10" s="791"/>
      <c r="CA10" s="791"/>
      <c r="CB10" s="791"/>
      <c r="CC10" s="791"/>
      <c r="CD10" s="791"/>
      <c r="CE10" s="791"/>
      <c r="CF10" s="791"/>
      <c r="CG10" s="792"/>
      <c r="CH10" s="803" t="s">
        <v>502</v>
      </c>
      <c r="CI10" s="804"/>
      <c r="CJ10" s="804"/>
      <c r="CK10" s="804"/>
      <c r="CL10" s="805"/>
      <c r="CM10" s="803">
        <v>5</v>
      </c>
      <c r="CN10" s="804"/>
      <c r="CO10" s="804"/>
      <c r="CP10" s="804"/>
      <c r="CQ10" s="805"/>
      <c r="CR10" s="803">
        <v>5</v>
      </c>
      <c r="CS10" s="804"/>
      <c r="CT10" s="804"/>
      <c r="CU10" s="804"/>
      <c r="CV10" s="805"/>
      <c r="CW10" s="803">
        <v>0</v>
      </c>
      <c r="CX10" s="804"/>
      <c r="CY10" s="804"/>
      <c r="CZ10" s="804"/>
      <c r="DA10" s="805"/>
      <c r="DB10" s="803" t="s">
        <v>502</v>
      </c>
      <c r="DC10" s="804"/>
      <c r="DD10" s="804"/>
      <c r="DE10" s="804"/>
      <c r="DF10" s="805"/>
      <c r="DG10" s="803" t="s">
        <v>502</v>
      </c>
      <c r="DH10" s="804"/>
      <c r="DI10" s="804"/>
      <c r="DJ10" s="804"/>
      <c r="DK10" s="805"/>
      <c r="DL10" s="803" t="s">
        <v>502</v>
      </c>
      <c r="DM10" s="804"/>
      <c r="DN10" s="804"/>
      <c r="DO10" s="804"/>
      <c r="DP10" s="805"/>
      <c r="DQ10" s="803" t="s">
        <v>502</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381</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382</v>
      </c>
      <c r="B23" s="812" t="s">
        <v>383</v>
      </c>
      <c r="C23" s="813"/>
      <c r="D23" s="813"/>
      <c r="E23" s="813"/>
      <c r="F23" s="813"/>
      <c r="G23" s="813"/>
      <c r="H23" s="813"/>
      <c r="I23" s="813"/>
      <c r="J23" s="813"/>
      <c r="K23" s="813"/>
      <c r="L23" s="813"/>
      <c r="M23" s="813"/>
      <c r="N23" s="813"/>
      <c r="O23" s="813"/>
      <c r="P23" s="814"/>
      <c r="Q23" s="815">
        <v>95315</v>
      </c>
      <c r="R23" s="816"/>
      <c r="S23" s="816"/>
      <c r="T23" s="816"/>
      <c r="U23" s="816"/>
      <c r="V23" s="816">
        <v>90483</v>
      </c>
      <c r="W23" s="816"/>
      <c r="X23" s="816"/>
      <c r="Y23" s="816"/>
      <c r="Z23" s="816"/>
      <c r="AA23" s="816">
        <v>4832</v>
      </c>
      <c r="AB23" s="816"/>
      <c r="AC23" s="816"/>
      <c r="AD23" s="816"/>
      <c r="AE23" s="817"/>
      <c r="AF23" s="818">
        <v>4832</v>
      </c>
      <c r="AG23" s="816"/>
      <c r="AH23" s="816"/>
      <c r="AI23" s="816"/>
      <c r="AJ23" s="819"/>
      <c r="AK23" s="820"/>
      <c r="AL23" s="821"/>
      <c r="AM23" s="821"/>
      <c r="AN23" s="821"/>
      <c r="AO23" s="821"/>
      <c r="AP23" s="816">
        <v>18729</v>
      </c>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363</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370</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394</v>
      </c>
      <c r="C28" s="754"/>
      <c r="D28" s="754"/>
      <c r="E28" s="754"/>
      <c r="F28" s="754"/>
      <c r="G28" s="754"/>
      <c r="H28" s="754"/>
      <c r="I28" s="754"/>
      <c r="J28" s="754"/>
      <c r="K28" s="754"/>
      <c r="L28" s="754"/>
      <c r="M28" s="754"/>
      <c r="N28" s="754"/>
      <c r="O28" s="754"/>
      <c r="P28" s="755"/>
      <c r="Q28" s="844">
        <v>29739</v>
      </c>
      <c r="R28" s="845"/>
      <c r="S28" s="845"/>
      <c r="T28" s="845"/>
      <c r="U28" s="845"/>
      <c r="V28" s="845">
        <v>29439</v>
      </c>
      <c r="W28" s="845"/>
      <c r="X28" s="845"/>
      <c r="Y28" s="845"/>
      <c r="Z28" s="845"/>
      <c r="AA28" s="845">
        <v>300</v>
      </c>
      <c r="AB28" s="845"/>
      <c r="AC28" s="845"/>
      <c r="AD28" s="845"/>
      <c r="AE28" s="846"/>
      <c r="AF28" s="847">
        <v>300</v>
      </c>
      <c r="AG28" s="845"/>
      <c r="AH28" s="845"/>
      <c r="AI28" s="845"/>
      <c r="AJ28" s="848"/>
      <c r="AK28" s="849">
        <v>1863</v>
      </c>
      <c r="AL28" s="840"/>
      <c r="AM28" s="840"/>
      <c r="AN28" s="840"/>
      <c r="AO28" s="840"/>
      <c r="AP28" s="840" t="s">
        <v>502</v>
      </c>
      <c r="AQ28" s="840"/>
      <c r="AR28" s="840"/>
      <c r="AS28" s="840"/>
      <c r="AT28" s="840"/>
      <c r="AU28" s="840" t="s">
        <v>502</v>
      </c>
      <c r="AV28" s="840"/>
      <c r="AW28" s="840"/>
      <c r="AX28" s="840"/>
      <c r="AY28" s="840"/>
      <c r="AZ28" s="841" t="s">
        <v>502</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395</v>
      </c>
      <c r="C29" s="778"/>
      <c r="D29" s="778"/>
      <c r="E29" s="778"/>
      <c r="F29" s="778"/>
      <c r="G29" s="778"/>
      <c r="H29" s="778"/>
      <c r="I29" s="778"/>
      <c r="J29" s="778"/>
      <c r="K29" s="778"/>
      <c r="L29" s="778"/>
      <c r="M29" s="778"/>
      <c r="N29" s="778"/>
      <c r="O29" s="778"/>
      <c r="P29" s="779"/>
      <c r="Q29" s="780">
        <v>19979</v>
      </c>
      <c r="R29" s="781"/>
      <c r="S29" s="781"/>
      <c r="T29" s="781"/>
      <c r="U29" s="781"/>
      <c r="V29" s="781">
        <v>19345</v>
      </c>
      <c r="W29" s="781"/>
      <c r="X29" s="781"/>
      <c r="Y29" s="781"/>
      <c r="Z29" s="781"/>
      <c r="AA29" s="781">
        <v>634</v>
      </c>
      <c r="AB29" s="781"/>
      <c r="AC29" s="781"/>
      <c r="AD29" s="781"/>
      <c r="AE29" s="782"/>
      <c r="AF29" s="783">
        <v>634</v>
      </c>
      <c r="AG29" s="784"/>
      <c r="AH29" s="784"/>
      <c r="AI29" s="784"/>
      <c r="AJ29" s="785"/>
      <c r="AK29" s="852">
        <v>3209</v>
      </c>
      <c r="AL29" s="853"/>
      <c r="AM29" s="853"/>
      <c r="AN29" s="853"/>
      <c r="AO29" s="853"/>
      <c r="AP29" s="853" t="s">
        <v>502</v>
      </c>
      <c r="AQ29" s="853"/>
      <c r="AR29" s="853"/>
      <c r="AS29" s="853"/>
      <c r="AT29" s="853"/>
      <c r="AU29" s="853" t="s">
        <v>502</v>
      </c>
      <c r="AV29" s="853"/>
      <c r="AW29" s="853"/>
      <c r="AX29" s="853"/>
      <c r="AY29" s="853"/>
      <c r="AZ29" s="854" t="s">
        <v>502</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396</v>
      </c>
      <c r="C30" s="778"/>
      <c r="D30" s="778"/>
      <c r="E30" s="778"/>
      <c r="F30" s="778"/>
      <c r="G30" s="778"/>
      <c r="H30" s="778"/>
      <c r="I30" s="778"/>
      <c r="J30" s="778"/>
      <c r="K30" s="778"/>
      <c r="L30" s="778"/>
      <c r="M30" s="778"/>
      <c r="N30" s="778"/>
      <c r="O30" s="778"/>
      <c r="P30" s="779"/>
      <c r="Q30" s="780">
        <v>6177</v>
      </c>
      <c r="R30" s="781"/>
      <c r="S30" s="781"/>
      <c r="T30" s="781"/>
      <c r="U30" s="781"/>
      <c r="V30" s="781">
        <v>6145</v>
      </c>
      <c r="W30" s="781"/>
      <c r="X30" s="781"/>
      <c r="Y30" s="781"/>
      <c r="Z30" s="781"/>
      <c r="AA30" s="781">
        <v>32</v>
      </c>
      <c r="AB30" s="781"/>
      <c r="AC30" s="781"/>
      <c r="AD30" s="781"/>
      <c r="AE30" s="782"/>
      <c r="AF30" s="783">
        <v>32</v>
      </c>
      <c r="AG30" s="784"/>
      <c r="AH30" s="784"/>
      <c r="AI30" s="784"/>
      <c r="AJ30" s="785"/>
      <c r="AK30" s="852">
        <v>2298</v>
      </c>
      <c r="AL30" s="853"/>
      <c r="AM30" s="853"/>
      <c r="AN30" s="853"/>
      <c r="AO30" s="853"/>
      <c r="AP30" s="853" t="s">
        <v>502</v>
      </c>
      <c r="AQ30" s="853"/>
      <c r="AR30" s="853"/>
      <c r="AS30" s="853"/>
      <c r="AT30" s="853"/>
      <c r="AU30" s="853" t="s">
        <v>502</v>
      </c>
      <c r="AV30" s="853"/>
      <c r="AW30" s="853"/>
      <c r="AX30" s="853"/>
      <c r="AY30" s="853"/>
      <c r="AZ30" s="854" t="s">
        <v>502</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c r="C31" s="778"/>
      <c r="D31" s="778"/>
      <c r="E31" s="778"/>
      <c r="F31" s="778"/>
      <c r="G31" s="778"/>
      <c r="H31" s="778"/>
      <c r="I31" s="778"/>
      <c r="J31" s="778"/>
      <c r="K31" s="778"/>
      <c r="L31" s="778"/>
      <c r="M31" s="778"/>
      <c r="N31" s="778"/>
      <c r="O31" s="778"/>
      <c r="P31" s="779"/>
      <c r="Q31" s="780"/>
      <c r="R31" s="781"/>
      <c r="S31" s="781"/>
      <c r="T31" s="781"/>
      <c r="U31" s="781"/>
      <c r="V31" s="781"/>
      <c r="W31" s="781"/>
      <c r="X31" s="781"/>
      <c r="Y31" s="781"/>
      <c r="Z31" s="781"/>
      <c r="AA31" s="781"/>
      <c r="AB31" s="781"/>
      <c r="AC31" s="781"/>
      <c r="AD31" s="781"/>
      <c r="AE31" s="782"/>
      <c r="AF31" s="783"/>
      <c r="AG31" s="784"/>
      <c r="AH31" s="784"/>
      <c r="AI31" s="784"/>
      <c r="AJ31" s="785"/>
      <c r="AK31" s="852"/>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382</v>
      </c>
      <c r="B63" s="812" t="s">
        <v>398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966</v>
      </c>
      <c r="AG63" s="864"/>
      <c r="AH63" s="864"/>
      <c r="AI63" s="864"/>
      <c r="AJ63" s="865"/>
      <c r="AK63" s="866"/>
      <c r="AL63" s="861"/>
      <c r="AM63" s="861"/>
      <c r="AN63" s="861"/>
      <c r="AO63" s="861"/>
      <c r="AP63" s="864" t="s">
        <v>502</v>
      </c>
      <c r="AQ63" s="864"/>
      <c r="AR63" s="864"/>
      <c r="AS63" s="864"/>
      <c r="AT63" s="864"/>
      <c r="AU63" s="864" t="s">
        <v>502</v>
      </c>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400</v>
      </c>
      <c r="B66" s="763"/>
      <c r="C66" s="763"/>
      <c r="D66" s="763"/>
      <c r="E66" s="763"/>
      <c r="F66" s="763"/>
      <c r="G66" s="763"/>
      <c r="H66" s="763"/>
      <c r="I66" s="763"/>
      <c r="J66" s="763"/>
      <c r="K66" s="763"/>
      <c r="L66" s="763"/>
      <c r="M66" s="763"/>
      <c r="N66" s="763"/>
      <c r="O66" s="763"/>
      <c r="P66" s="764"/>
      <c r="Q66" s="739" t="s">
        <v>386</v>
      </c>
      <c r="R66" s="740"/>
      <c r="S66" s="740"/>
      <c r="T66" s="740"/>
      <c r="U66" s="741"/>
      <c r="V66" s="739" t="s">
        <v>387</v>
      </c>
      <c r="W66" s="740"/>
      <c r="X66" s="740"/>
      <c r="Y66" s="740"/>
      <c r="Z66" s="741"/>
      <c r="AA66" s="739" t="s">
        <v>388</v>
      </c>
      <c r="AB66" s="740"/>
      <c r="AC66" s="740"/>
      <c r="AD66" s="740"/>
      <c r="AE66" s="741"/>
      <c r="AF66" s="874" t="s">
        <v>389</v>
      </c>
      <c r="AG66" s="835"/>
      <c r="AH66" s="835"/>
      <c r="AI66" s="835"/>
      <c r="AJ66" s="875"/>
      <c r="AK66" s="739" t="s">
        <v>390</v>
      </c>
      <c r="AL66" s="763"/>
      <c r="AM66" s="763"/>
      <c r="AN66" s="763"/>
      <c r="AO66" s="764"/>
      <c r="AP66" s="739" t="s">
        <v>391</v>
      </c>
      <c r="AQ66" s="740"/>
      <c r="AR66" s="740"/>
      <c r="AS66" s="740"/>
      <c r="AT66" s="741"/>
      <c r="AU66" s="739" t="s">
        <v>401</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556</v>
      </c>
      <c r="C68" s="892"/>
      <c r="D68" s="892"/>
      <c r="E68" s="892"/>
      <c r="F68" s="892"/>
      <c r="G68" s="892"/>
      <c r="H68" s="892"/>
      <c r="I68" s="892"/>
      <c r="J68" s="892"/>
      <c r="K68" s="892"/>
      <c r="L68" s="892"/>
      <c r="M68" s="892"/>
      <c r="N68" s="892"/>
      <c r="O68" s="892"/>
      <c r="P68" s="893"/>
      <c r="Q68" s="894">
        <v>8495</v>
      </c>
      <c r="R68" s="888"/>
      <c r="S68" s="888"/>
      <c r="T68" s="888"/>
      <c r="U68" s="888"/>
      <c r="V68" s="888">
        <v>8007</v>
      </c>
      <c r="W68" s="888"/>
      <c r="X68" s="888"/>
      <c r="Y68" s="888"/>
      <c r="Z68" s="888"/>
      <c r="AA68" s="888">
        <v>488</v>
      </c>
      <c r="AB68" s="888"/>
      <c r="AC68" s="888"/>
      <c r="AD68" s="888"/>
      <c r="AE68" s="888"/>
      <c r="AF68" s="888">
        <v>488</v>
      </c>
      <c r="AG68" s="888"/>
      <c r="AH68" s="888"/>
      <c r="AI68" s="888"/>
      <c r="AJ68" s="888"/>
      <c r="AK68" s="888">
        <v>213</v>
      </c>
      <c r="AL68" s="888"/>
      <c r="AM68" s="888"/>
      <c r="AN68" s="888"/>
      <c r="AO68" s="888"/>
      <c r="AP68" s="888">
        <v>4589</v>
      </c>
      <c r="AQ68" s="888"/>
      <c r="AR68" s="888"/>
      <c r="AS68" s="888"/>
      <c r="AT68" s="888"/>
      <c r="AU68" s="888">
        <v>197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557</v>
      </c>
      <c r="C69" s="896"/>
      <c r="D69" s="896"/>
      <c r="E69" s="896"/>
      <c r="F69" s="896"/>
      <c r="G69" s="896"/>
      <c r="H69" s="896"/>
      <c r="I69" s="896"/>
      <c r="J69" s="896"/>
      <c r="K69" s="896"/>
      <c r="L69" s="896"/>
      <c r="M69" s="896"/>
      <c r="N69" s="896"/>
      <c r="O69" s="896"/>
      <c r="P69" s="897"/>
      <c r="Q69" s="898">
        <v>136148</v>
      </c>
      <c r="R69" s="853"/>
      <c r="S69" s="853"/>
      <c r="T69" s="853"/>
      <c r="U69" s="853"/>
      <c r="V69" s="853">
        <v>130598</v>
      </c>
      <c r="W69" s="853"/>
      <c r="X69" s="853"/>
      <c r="Y69" s="853"/>
      <c r="Z69" s="853"/>
      <c r="AA69" s="853">
        <v>5550</v>
      </c>
      <c r="AB69" s="853"/>
      <c r="AC69" s="853"/>
      <c r="AD69" s="853"/>
      <c r="AE69" s="853"/>
      <c r="AF69" s="853">
        <v>29367</v>
      </c>
      <c r="AG69" s="853"/>
      <c r="AH69" s="853"/>
      <c r="AI69" s="853"/>
      <c r="AJ69" s="853"/>
      <c r="AK69" s="853" t="s">
        <v>502</v>
      </c>
      <c r="AL69" s="853"/>
      <c r="AM69" s="853"/>
      <c r="AN69" s="853"/>
      <c r="AO69" s="853"/>
      <c r="AP69" s="853" t="s">
        <v>502</v>
      </c>
      <c r="AQ69" s="853"/>
      <c r="AR69" s="853"/>
      <c r="AS69" s="853"/>
      <c r="AT69" s="853"/>
      <c r="AU69" s="853" t="s">
        <v>502</v>
      </c>
      <c r="AV69" s="853"/>
      <c r="AW69" s="853"/>
      <c r="AX69" s="853"/>
      <c r="AY69" s="853"/>
      <c r="AZ69" s="899" t="s">
        <v>562</v>
      </c>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558</v>
      </c>
      <c r="C70" s="896"/>
      <c r="D70" s="896"/>
      <c r="E70" s="896"/>
      <c r="F70" s="896"/>
      <c r="G70" s="896"/>
      <c r="H70" s="896"/>
      <c r="I70" s="896"/>
      <c r="J70" s="896"/>
      <c r="K70" s="896"/>
      <c r="L70" s="896"/>
      <c r="M70" s="896"/>
      <c r="N70" s="896"/>
      <c r="O70" s="896"/>
      <c r="P70" s="897"/>
      <c r="Q70" s="898">
        <v>929</v>
      </c>
      <c r="R70" s="853"/>
      <c r="S70" s="853"/>
      <c r="T70" s="853"/>
      <c r="U70" s="853"/>
      <c r="V70" s="853">
        <v>875</v>
      </c>
      <c r="W70" s="853"/>
      <c r="X70" s="853"/>
      <c r="Y70" s="853"/>
      <c r="Z70" s="853"/>
      <c r="AA70" s="853">
        <v>54</v>
      </c>
      <c r="AB70" s="853"/>
      <c r="AC70" s="853"/>
      <c r="AD70" s="853"/>
      <c r="AE70" s="853"/>
      <c r="AF70" s="853">
        <v>54</v>
      </c>
      <c r="AG70" s="853"/>
      <c r="AH70" s="853"/>
      <c r="AI70" s="853"/>
      <c r="AJ70" s="853"/>
      <c r="AK70" s="853">
        <v>40</v>
      </c>
      <c r="AL70" s="853"/>
      <c r="AM70" s="853"/>
      <c r="AN70" s="853"/>
      <c r="AO70" s="853"/>
      <c r="AP70" s="853">
        <v>210</v>
      </c>
      <c r="AQ70" s="853"/>
      <c r="AR70" s="853"/>
      <c r="AS70" s="853"/>
      <c r="AT70" s="853"/>
      <c r="AU70" s="853">
        <v>12</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559</v>
      </c>
      <c r="C71" s="896"/>
      <c r="D71" s="896"/>
      <c r="E71" s="896"/>
      <c r="F71" s="896"/>
      <c r="G71" s="896"/>
      <c r="H71" s="896"/>
      <c r="I71" s="896"/>
      <c r="J71" s="896"/>
      <c r="K71" s="896"/>
      <c r="L71" s="896"/>
      <c r="M71" s="896"/>
      <c r="N71" s="896"/>
      <c r="O71" s="896"/>
      <c r="P71" s="897"/>
      <c r="Q71" s="898">
        <v>78446</v>
      </c>
      <c r="R71" s="853"/>
      <c r="S71" s="853"/>
      <c r="T71" s="853"/>
      <c r="U71" s="853"/>
      <c r="V71" s="853">
        <v>74825</v>
      </c>
      <c r="W71" s="853"/>
      <c r="X71" s="853"/>
      <c r="Y71" s="853"/>
      <c r="Z71" s="853"/>
      <c r="AA71" s="853">
        <v>3621</v>
      </c>
      <c r="AB71" s="853"/>
      <c r="AC71" s="853"/>
      <c r="AD71" s="853"/>
      <c r="AE71" s="853"/>
      <c r="AF71" s="853">
        <v>3621</v>
      </c>
      <c r="AG71" s="853"/>
      <c r="AH71" s="853"/>
      <c r="AI71" s="853"/>
      <c r="AJ71" s="853"/>
      <c r="AK71" s="853">
        <v>4898</v>
      </c>
      <c r="AL71" s="853"/>
      <c r="AM71" s="853"/>
      <c r="AN71" s="853"/>
      <c r="AO71" s="853"/>
      <c r="AP71" s="853">
        <v>41374</v>
      </c>
      <c r="AQ71" s="853"/>
      <c r="AR71" s="853"/>
      <c r="AS71" s="853"/>
      <c r="AT71" s="853"/>
      <c r="AU71" s="853">
        <v>827</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560</v>
      </c>
      <c r="C72" s="896"/>
      <c r="D72" s="896"/>
      <c r="E72" s="896"/>
      <c r="F72" s="896"/>
      <c r="G72" s="896"/>
      <c r="H72" s="896"/>
      <c r="I72" s="896"/>
      <c r="J72" s="896"/>
      <c r="K72" s="896"/>
      <c r="L72" s="896"/>
      <c r="M72" s="896"/>
      <c r="N72" s="896"/>
      <c r="O72" s="896"/>
      <c r="P72" s="897"/>
      <c r="Q72" s="898">
        <v>5409</v>
      </c>
      <c r="R72" s="853"/>
      <c r="S72" s="853"/>
      <c r="T72" s="853"/>
      <c r="U72" s="853"/>
      <c r="V72" s="853">
        <v>5339</v>
      </c>
      <c r="W72" s="853"/>
      <c r="X72" s="853"/>
      <c r="Y72" s="853"/>
      <c r="Z72" s="853"/>
      <c r="AA72" s="853">
        <v>70</v>
      </c>
      <c r="AB72" s="853"/>
      <c r="AC72" s="853"/>
      <c r="AD72" s="853"/>
      <c r="AE72" s="853"/>
      <c r="AF72" s="853">
        <v>70</v>
      </c>
      <c r="AG72" s="853"/>
      <c r="AH72" s="853"/>
      <c r="AI72" s="853"/>
      <c r="AJ72" s="853"/>
      <c r="AK72" s="853">
        <v>1105</v>
      </c>
      <c r="AL72" s="853"/>
      <c r="AM72" s="853"/>
      <c r="AN72" s="853"/>
      <c r="AO72" s="853"/>
      <c r="AP72" s="853" t="s">
        <v>502</v>
      </c>
      <c r="AQ72" s="853"/>
      <c r="AR72" s="853"/>
      <c r="AS72" s="853"/>
      <c r="AT72" s="853"/>
      <c r="AU72" s="853" t="s">
        <v>502</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561</v>
      </c>
      <c r="C73" s="896"/>
      <c r="D73" s="896"/>
      <c r="E73" s="896"/>
      <c r="F73" s="896"/>
      <c r="G73" s="896"/>
      <c r="H73" s="896"/>
      <c r="I73" s="896"/>
      <c r="J73" s="896"/>
      <c r="K73" s="896"/>
      <c r="L73" s="896"/>
      <c r="M73" s="896"/>
      <c r="N73" s="896"/>
      <c r="O73" s="896"/>
      <c r="P73" s="897"/>
      <c r="Q73" s="898">
        <v>1349819</v>
      </c>
      <c r="R73" s="853"/>
      <c r="S73" s="853"/>
      <c r="T73" s="853"/>
      <c r="U73" s="853"/>
      <c r="V73" s="853">
        <v>1314493</v>
      </c>
      <c r="W73" s="853"/>
      <c r="X73" s="853"/>
      <c r="Y73" s="853"/>
      <c r="Z73" s="853"/>
      <c r="AA73" s="853">
        <v>35326</v>
      </c>
      <c r="AB73" s="853"/>
      <c r="AC73" s="853"/>
      <c r="AD73" s="853"/>
      <c r="AE73" s="853"/>
      <c r="AF73" s="853">
        <v>35326</v>
      </c>
      <c r="AG73" s="853"/>
      <c r="AH73" s="853"/>
      <c r="AI73" s="853"/>
      <c r="AJ73" s="853"/>
      <c r="AK73" s="853">
        <v>9983</v>
      </c>
      <c r="AL73" s="853"/>
      <c r="AM73" s="853"/>
      <c r="AN73" s="853"/>
      <c r="AO73" s="853"/>
      <c r="AP73" s="853" t="s">
        <v>502</v>
      </c>
      <c r="AQ73" s="853"/>
      <c r="AR73" s="853"/>
      <c r="AS73" s="853"/>
      <c r="AT73" s="853"/>
      <c r="AU73" s="853" t="s">
        <v>502</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382</v>
      </c>
      <c r="B88" s="812" t="s">
        <v>402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68926</v>
      </c>
      <c r="AG88" s="864"/>
      <c r="AH88" s="864"/>
      <c r="AI88" s="864"/>
      <c r="AJ88" s="864"/>
      <c r="AK88" s="861"/>
      <c r="AL88" s="861"/>
      <c r="AM88" s="861"/>
      <c r="AN88" s="861"/>
      <c r="AO88" s="861"/>
      <c r="AP88" s="864">
        <v>46173</v>
      </c>
      <c r="AQ88" s="864"/>
      <c r="AR88" s="864"/>
      <c r="AS88" s="864"/>
      <c r="AT88" s="864"/>
      <c r="AU88" s="864">
        <v>1037</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403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687</v>
      </c>
      <c r="CS102" s="872"/>
      <c r="CT102" s="872"/>
      <c r="CU102" s="872"/>
      <c r="CV102" s="915"/>
      <c r="CW102" s="914">
        <v>235</v>
      </c>
      <c r="CX102" s="872"/>
      <c r="CY102" s="872"/>
      <c r="CZ102" s="872"/>
      <c r="DA102" s="915"/>
      <c r="DB102" s="914" t="s">
        <v>502</v>
      </c>
      <c r="DC102" s="872"/>
      <c r="DD102" s="872"/>
      <c r="DE102" s="872"/>
      <c r="DF102" s="915"/>
      <c r="DG102" s="914" t="s">
        <v>502</v>
      </c>
      <c r="DH102" s="872"/>
      <c r="DI102" s="872"/>
      <c r="DJ102" s="872"/>
      <c r="DK102" s="915"/>
      <c r="DL102" s="914" t="s">
        <v>502</v>
      </c>
      <c r="DM102" s="872"/>
      <c r="DN102" s="872"/>
      <c r="DO102" s="872"/>
      <c r="DP102" s="915"/>
      <c r="DQ102" s="914" t="s">
        <v>502</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405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408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411</v>
      </c>
      <c r="AB109" s="917"/>
      <c r="AC109" s="917"/>
      <c r="AD109" s="917"/>
      <c r="AE109" s="918"/>
      <c r="AF109" s="916" t="s">
        <v>301</v>
      </c>
      <c r="AG109" s="917"/>
      <c r="AH109" s="917"/>
      <c r="AI109" s="917"/>
      <c r="AJ109" s="918"/>
      <c r="AK109" s="916" t="s">
        <v>300</v>
      </c>
      <c r="AL109" s="917"/>
      <c r="AM109" s="917"/>
      <c r="AN109" s="917"/>
      <c r="AO109" s="918"/>
      <c r="AP109" s="916" t="s">
        <v>412</v>
      </c>
      <c r="AQ109" s="917"/>
      <c r="AR109" s="917"/>
      <c r="AS109" s="917"/>
      <c r="AT109" s="919"/>
      <c r="AU109" s="936" t="s">
        <v>410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411</v>
      </c>
      <c r="BR109" s="917"/>
      <c r="BS109" s="917"/>
      <c r="BT109" s="917"/>
      <c r="BU109" s="918"/>
      <c r="BV109" s="916" t="s">
        <v>301</v>
      </c>
      <c r="BW109" s="917"/>
      <c r="BX109" s="917"/>
      <c r="BY109" s="917"/>
      <c r="BZ109" s="918"/>
      <c r="CA109" s="916" t="s">
        <v>300</v>
      </c>
      <c r="CB109" s="917"/>
      <c r="CC109" s="917"/>
      <c r="CD109" s="917"/>
      <c r="CE109" s="918"/>
      <c r="CF109" s="937" t="s">
        <v>412</v>
      </c>
      <c r="CG109" s="937"/>
      <c r="CH109" s="937"/>
      <c r="CI109" s="937"/>
      <c r="CJ109" s="937"/>
      <c r="CK109" s="916" t="s">
        <v>413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411</v>
      </c>
      <c r="DH109" s="917"/>
      <c r="DI109" s="917"/>
      <c r="DJ109" s="917"/>
      <c r="DK109" s="918"/>
      <c r="DL109" s="916" t="s">
        <v>301</v>
      </c>
      <c r="DM109" s="917"/>
      <c r="DN109" s="917"/>
      <c r="DO109" s="917"/>
      <c r="DP109" s="918"/>
      <c r="DQ109" s="916" t="s">
        <v>300</v>
      </c>
      <c r="DR109" s="917"/>
      <c r="DS109" s="917"/>
      <c r="DT109" s="917"/>
      <c r="DU109" s="918"/>
      <c r="DV109" s="916" t="s">
        <v>412</v>
      </c>
      <c r="DW109" s="917"/>
      <c r="DX109" s="917"/>
      <c r="DY109" s="917"/>
      <c r="DZ109" s="919"/>
    </row>
    <row r="110" spans="1:131" s="226" customFormat="1" ht="26.25" customHeight="1" x14ac:dyDescent="0.15">
      <c r="A110" s="920" t="s">
        <v>414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2722951</v>
      </c>
      <c r="AB110" s="924"/>
      <c r="AC110" s="924"/>
      <c r="AD110" s="924"/>
      <c r="AE110" s="925"/>
      <c r="AF110" s="926">
        <v>2555384</v>
      </c>
      <c r="AG110" s="924"/>
      <c r="AH110" s="924"/>
      <c r="AI110" s="924"/>
      <c r="AJ110" s="925"/>
      <c r="AK110" s="926">
        <v>2278096</v>
      </c>
      <c r="AL110" s="924"/>
      <c r="AM110" s="924"/>
      <c r="AN110" s="924"/>
      <c r="AO110" s="925"/>
      <c r="AP110" s="927">
        <v>3.9</v>
      </c>
      <c r="AQ110" s="928"/>
      <c r="AR110" s="928"/>
      <c r="AS110" s="928"/>
      <c r="AT110" s="929"/>
      <c r="AU110" s="930" t="s">
        <v>67</v>
      </c>
      <c r="AV110" s="931"/>
      <c r="AW110" s="931"/>
      <c r="AX110" s="931"/>
      <c r="AY110" s="931"/>
      <c r="AZ110" s="972" t="s">
        <v>415</v>
      </c>
      <c r="BA110" s="921"/>
      <c r="BB110" s="921"/>
      <c r="BC110" s="921"/>
      <c r="BD110" s="921"/>
      <c r="BE110" s="921"/>
      <c r="BF110" s="921"/>
      <c r="BG110" s="921"/>
      <c r="BH110" s="921"/>
      <c r="BI110" s="921"/>
      <c r="BJ110" s="921"/>
      <c r="BK110" s="921"/>
      <c r="BL110" s="921"/>
      <c r="BM110" s="921"/>
      <c r="BN110" s="921"/>
      <c r="BO110" s="921"/>
      <c r="BP110" s="922"/>
      <c r="BQ110" s="958">
        <v>22204452</v>
      </c>
      <c r="BR110" s="959"/>
      <c r="BS110" s="959"/>
      <c r="BT110" s="959"/>
      <c r="BU110" s="959"/>
      <c r="BV110" s="959">
        <v>20598435</v>
      </c>
      <c r="BW110" s="959"/>
      <c r="BX110" s="959"/>
      <c r="BY110" s="959"/>
      <c r="BZ110" s="959"/>
      <c r="CA110" s="959">
        <v>18729099</v>
      </c>
      <c r="CB110" s="959"/>
      <c r="CC110" s="959"/>
      <c r="CD110" s="959"/>
      <c r="CE110" s="959"/>
      <c r="CF110" s="973">
        <v>32.200000000000003</v>
      </c>
      <c r="CG110" s="974"/>
      <c r="CH110" s="974"/>
      <c r="CI110" s="974"/>
      <c r="CJ110" s="974"/>
      <c r="CK110" s="975" t="s">
        <v>416</v>
      </c>
      <c r="CL110" s="976"/>
      <c r="CM110" s="955" t="s">
        <v>417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418</v>
      </c>
      <c r="DH110" s="959"/>
      <c r="DI110" s="959"/>
      <c r="DJ110" s="959"/>
      <c r="DK110" s="959"/>
      <c r="DL110" s="959" t="s">
        <v>418</v>
      </c>
      <c r="DM110" s="959"/>
      <c r="DN110" s="959"/>
      <c r="DO110" s="959"/>
      <c r="DP110" s="959"/>
      <c r="DQ110" s="959" t="s">
        <v>122</v>
      </c>
      <c r="DR110" s="959"/>
      <c r="DS110" s="959"/>
      <c r="DT110" s="959"/>
      <c r="DU110" s="959"/>
      <c r="DV110" s="960" t="s">
        <v>418</v>
      </c>
      <c r="DW110" s="960"/>
      <c r="DX110" s="960"/>
      <c r="DY110" s="960"/>
      <c r="DZ110" s="961"/>
    </row>
    <row r="111" spans="1:131" s="226" customFormat="1" ht="26.25" customHeight="1" x14ac:dyDescent="0.15">
      <c r="A111" s="962" t="s">
        <v>419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418</v>
      </c>
      <c r="AB111" s="966"/>
      <c r="AC111" s="966"/>
      <c r="AD111" s="966"/>
      <c r="AE111" s="967"/>
      <c r="AF111" s="968" t="s">
        <v>418</v>
      </c>
      <c r="AG111" s="966"/>
      <c r="AH111" s="966"/>
      <c r="AI111" s="966"/>
      <c r="AJ111" s="967"/>
      <c r="AK111" s="968" t="s">
        <v>420</v>
      </c>
      <c r="AL111" s="966"/>
      <c r="AM111" s="966"/>
      <c r="AN111" s="966"/>
      <c r="AO111" s="967"/>
      <c r="AP111" s="969" t="s">
        <v>418</v>
      </c>
      <c r="AQ111" s="970"/>
      <c r="AR111" s="970"/>
      <c r="AS111" s="970"/>
      <c r="AT111" s="971"/>
      <c r="AU111" s="932"/>
      <c r="AV111" s="933"/>
      <c r="AW111" s="933"/>
      <c r="AX111" s="933"/>
      <c r="AY111" s="933"/>
      <c r="AZ111" s="981" t="s">
        <v>421</v>
      </c>
      <c r="BA111" s="982"/>
      <c r="BB111" s="982"/>
      <c r="BC111" s="982"/>
      <c r="BD111" s="982"/>
      <c r="BE111" s="982"/>
      <c r="BF111" s="982"/>
      <c r="BG111" s="982"/>
      <c r="BH111" s="982"/>
      <c r="BI111" s="982"/>
      <c r="BJ111" s="982"/>
      <c r="BK111" s="982"/>
      <c r="BL111" s="982"/>
      <c r="BM111" s="982"/>
      <c r="BN111" s="982"/>
      <c r="BO111" s="982"/>
      <c r="BP111" s="983"/>
      <c r="BQ111" s="951">
        <v>1299469</v>
      </c>
      <c r="BR111" s="952"/>
      <c r="BS111" s="952"/>
      <c r="BT111" s="952"/>
      <c r="BU111" s="952"/>
      <c r="BV111" s="952">
        <v>535313</v>
      </c>
      <c r="BW111" s="952"/>
      <c r="BX111" s="952"/>
      <c r="BY111" s="952"/>
      <c r="BZ111" s="952"/>
      <c r="CA111" s="952">
        <v>333579</v>
      </c>
      <c r="CB111" s="952"/>
      <c r="CC111" s="952"/>
      <c r="CD111" s="952"/>
      <c r="CE111" s="952"/>
      <c r="CF111" s="946">
        <v>0.6</v>
      </c>
      <c r="CG111" s="947"/>
      <c r="CH111" s="947"/>
      <c r="CI111" s="947"/>
      <c r="CJ111" s="947"/>
      <c r="CK111" s="977"/>
      <c r="CL111" s="978"/>
      <c r="CM111" s="948" t="s">
        <v>422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v>60467</v>
      </c>
      <c r="DH111" s="952"/>
      <c r="DI111" s="952"/>
      <c r="DJ111" s="952"/>
      <c r="DK111" s="952"/>
      <c r="DL111" s="952">
        <v>53705</v>
      </c>
      <c r="DM111" s="952"/>
      <c r="DN111" s="952"/>
      <c r="DO111" s="952"/>
      <c r="DP111" s="952"/>
      <c r="DQ111" s="952">
        <v>46772</v>
      </c>
      <c r="DR111" s="952"/>
      <c r="DS111" s="952"/>
      <c r="DT111" s="952"/>
      <c r="DU111" s="952"/>
      <c r="DV111" s="953">
        <v>0.1</v>
      </c>
      <c r="DW111" s="953"/>
      <c r="DX111" s="953"/>
      <c r="DY111" s="953"/>
      <c r="DZ111" s="954"/>
    </row>
    <row r="112" spans="1:131" s="226" customFormat="1" ht="26.25" customHeight="1" x14ac:dyDescent="0.15">
      <c r="A112" s="984" t="s">
        <v>423</v>
      </c>
      <c r="B112" s="985"/>
      <c r="C112" s="982" t="s">
        <v>424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345250</v>
      </c>
      <c r="AB112" s="991"/>
      <c r="AC112" s="991"/>
      <c r="AD112" s="991"/>
      <c r="AE112" s="992"/>
      <c r="AF112" s="993">
        <v>280100</v>
      </c>
      <c r="AG112" s="991"/>
      <c r="AH112" s="991"/>
      <c r="AI112" s="991"/>
      <c r="AJ112" s="992"/>
      <c r="AK112" s="993">
        <v>277767</v>
      </c>
      <c r="AL112" s="991"/>
      <c r="AM112" s="991"/>
      <c r="AN112" s="991"/>
      <c r="AO112" s="992"/>
      <c r="AP112" s="994">
        <v>0.5</v>
      </c>
      <c r="AQ112" s="995"/>
      <c r="AR112" s="995"/>
      <c r="AS112" s="995"/>
      <c r="AT112" s="996"/>
      <c r="AU112" s="932"/>
      <c r="AV112" s="933"/>
      <c r="AW112" s="933"/>
      <c r="AX112" s="933"/>
      <c r="AY112" s="933"/>
      <c r="AZ112" s="981" t="s">
        <v>425</v>
      </c>
      <c r="BA112" s="982"/>
      <c r="BB112" s="982"/>
      <c r="BC112" s="982"/>
      <c r="BD112" s="982"/>
      <c r="BE112" s="982"/>
      <c r="BF112" s="982"/>
      <c r="BG112" s="982"/>
      <c r="BH112" s="982"/>
      <c r="BI112" s="982"/>
      <c r="BJ112" s="982"/>
      <c r="BK112" s="982"/>
      <c r="BL112" s="982"/>
      <c r="BM112" s="982"/>
      <c r="BN112" s="982"/>
      <c r="BO112" s="982"/>
      <c r="BP112" s="983"/>
      <c r="BQ112" s="951" t="s">
        <v>418</v>
      </c>
      <c r="BR112" s="952"/>
      <c r="BS112" s="952"/>
      <c r="BT112" s="952"/>
      <c r="BU112" s="952"/>
      <c r="BV112" s="952" t="s">
        <v>426</v>
      </c>
      <c r="BW112" s="952"/>
      <c r="BX112" s="952"/>
      <c r="BY112" s="952"/>
      <c r="BZ112" s="952"/>
      <c r="CA112" s="952" t="s">
        <v>418</v>
      </c>
      <c r="CB112" s="952"/>
      <c r="CC112" s="952"/>
      <c r="CD112" s="952"/>
      <c r="CE112" s="952"/>
      <c r="CF112" s="946" t="s">
        <v>426</v>
      </c>
      <c r="CG112" s="947"/>
      <c r="CH112" s="947"/>
      <c r="CI112" s="947"/>
      <c r="CJ112" s="947"/>
      <c r="CK112" s="977"/>
      <c r="CL112" s="978"/>
      <c r="CM112" s="948" t="s">
        <v>427</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426</v>
      </c>
      <c r="DH112" s="952"/>
      <c r="DI112" s="952"/>
      <c r="DJ112" s="952"/>
      <c r="DK112" s="952"/>
      <c r="DL112" s="952" t="s">
        <v>418</v>
      </c>
      <c r="DM112" s="952"/>
      <c r="DN112" s="952"/>
      <c r="DO112" s="952"/>
      <c r="DP112" s="952"/>
      <c r="DQ112" s="952" t="s">
        <v>418</v>
      </c>
      <c r="DR112" s="952"/>
      <c r="DS112" s="952"/>
      <c r="DT112" s="952"/>
      <c r="DU112" s="952"/>
      <c r="DV112" s="953" t="s">
        <v>426</v>
      </c>
      <c r="DW112" s="953"/>
      <c r="DX112" s="953"/>
      <c r="DY112" s="953"/>
      <c r="DZ112" s="954"/>
    </row>
    <row r="113" spans="1:130" s="226" customFormat="1" ht="26.25" customHeight="1" x14ac:dyDescent="0.15">
      <c r="A113" s="986"/>
      <c r="B113" s="987"/>
      <c r="C113" s="982" t="s">
        <v>428</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t="s">
        <v>418</v>
      </c>
      <c r="AB113" s="966"/>
      <c r="AC113" s="966"/>
      <c r="AD113" s="966"/>
      <c r="AE113" s="967"/>
      <c r="AF113" s="968" t="s">
        <v>426</v>
      </c>
      <c r="AG113" s="966"/>
      <c r="AH113" s="966"/>
      <c r="AI113" s="966"/>
      <c r="AJ113" s="967"/>
      <c r="AK113" s="968" t="s">
        <v>426</v>
      </c>
      <c r="AL113" s="966"/>
      <c r="AM113" s="966"/>
      <c r="AN113" s="966"/>
      <c r="AO113" s="967"/>
      <c r="AP113" s="969" t="s">
        <v>426</v>
      </c>
      <c r="AQ113" s="970"/>
      <c r="AR113" s="970"/>
      <c r="AS113" s="970"/>
      <c r="AT113" s="971"/>
      <c r="AU113" s="932"/>
      <c r="AV113" s="933"/>
      <c r="AW113" s="933"/>
      <c r="AX113" s="933"/>
      <c r="AY113" s="933"/>
      <c r="AZ113" s="981" t="s">
        <v>429</v>
      </c>
      <c r="BA113" s="982"/>
      <c r="BB113" s="982"/>
      <c r="BC113" s="982"/>
      <c r="BD113" s="982"/>
      <c r="BE113" s="982"/>
      <c r="BF113" s="982"/>
      <c r="BG113" s="982"/>
      <c r="BH113" s="982"/>
      <c r="BI113" s="982"/>
      <c r="BJ113" s="982"/>
      <c r="BK113" s="982"/>
      <c r="BL113" s="982"/>
      <c r="BM113" s="982"/>
      <c r="BN113" s="982"/>
      <c r="BO113" s="982"/>
      <c r="BP113" s="983"/>
      <c r="BQ113" s="951">
        <v>886387</v>
      </c>
      <c r="BR113" s="952"/>
      <c r="BS113" s="952"/>
      <c r="BT113" s="952"/>
      <c r="BU113" s="952"/>
      <c r="BV113" s="952">
        <v>900702</v>
      </c>
      <c r="BW113" s="952"/>
      <c r="BX113" s="952"/>
      <c r="BY113" s="952"/>
      <c r="BZ113" s="952"/>
      <c r="CA113" s="952">
        <v>1036860</v>
      </c>
      <c r="CB113" s="952"/>
      <c r="CC113" s="952"/>
      <c r="CD113" s="952"/>
      <c r="CE113" s="952"/>
      <c r="CF113" s="946">
        <v>1.8</v>
      </c>
      <c r="CG113" s="947"/>
      <c r="CH113" s="947"/>
      <c r="CI113" s="947"/>
      <c r="CJ113" s="947"/>
      <c r="CK113" s="977"/>
      <c r="CL113" s="978"/>
      <c r="CM113" s="948" t="s">
        <v>430</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122</v>
      </c>
      <c r="DH113" s="991"/>
      <c r="DI113" s="991"/>
      <c r="DJ113" s="991"/>
      <c r="DK113" s="992"/>
      <c r="DL113" s="993" t="s">
        <v>122</v>
      </c>
      <c r="DM113" s="991"/>
      <c r="DN113" s="991"/>
      <c r="DO113" s="991"/>
      <c r="DP113" s="992"/>
      <c r="DQ113" s="993" t="s">
        <v>418</v>
      </c>
      <c r="DR113" s="991"/>
      <c r="DS113" s="991"/>
      <c r="DT113" s="991"/>
      <c r="DU113" s="992"/>
      <c r="DV113" s="994" t="s">
        <v>418</v>
      </c>
      <c r="DW113" s="995"/>
      <c r="DX113" s="995"/>
      <c r="DY113" s="995"/>
      <c r="DZ113" s="996"/>
    </row>
    <row r="114" spans="1:130" s="226" customFormat="1" ht="26.25" customHeight="1" x14ac:dyDescent="0.15">
      <c r="A114" s="986"/>
      <c r="B114" s="987"/>
      <c r="C114" s="982" t="s">
        <v>431</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175417</v>
      </c>
      <c r="AB114" s="991"/>
      <c r="AC114" s="991"/>
      <c r="AD114" s="991"/>
      <c r="AE114" s="992"/>
      <c r="AF114" s="993">
        <v>111796</v>
      </c>
      <c r="AG114" s="991"/>
      <c r="AH114" s="991"/>
      <c r="AI114" s="991"/>
      <c r="AJ114" s="992"/>
      <c r="AK114" s="993">
        <v>91411</v>
      </c>
      <c r="AL114" s="991"/>
      <c r="AM114" s="991"/>
      <c r="AN114" s="991"/>
      <c r="AO114" s="992"/>
      <c r="AP114" s="994">
        <v>0.2</v>
      </c>
      <c r="AQ114" s="995"/>
      <c r="AR114" s="995"/>
      <c r="AS114" s="995"/>
      <c r="AT114" s="996"/>
      <c r="AU114" s="932"/>
      <c r="AV114" s="933"/>
      <c r="AW114" s="933"/>
      <c r="AX114" s="933"/>
      <c r="AY114" s="933"/>
      <c r="AZ114" s="981" t="s">
        <v>432</v>
      </c>
      <c r="BA114" s="982"/>
      <c r="BB114" s="982"/>
      <c r="BC114" s="982"/>
      <c r="BD114" s="982"/>
      <c r="BE114" s="982"/>
      <c r="BF114" s="982"/>
      <c r="BG114" s="982"/>
      <c r="BH114" s="982"/>
      <c r="BI114" s="982"/>
      <c r="BJ114" s="982"/>
      <c r="BK114" s="982"/>
      <c r="BL114" s="982"/>
      <c r="BM114" s="982"/>
      <c r="BN114" s="982"/>
      <c r="BO114" s="982"/>
      <c r="BP114" s="983"/>
      <c r="BQ114" s="951">
        <v>16500050</v>
      </c>
      <c r="BR114" s="952"/>
      <c r="BS114" s="952"/>
      <c r="BT114" s="952"/>
      <c r="BU114" s="952"/>
      <c r="BV114" s="952">
        <v>16322684</v>
      </c>
      <c r="BW114" s="952"/>
      <c r="BX114" s="952"/>
      <c r="BY114" s="952"/>
      <c r="BZ114" s="952"/>
      <c r="CA114" s="952">
        <v>14958158</v>
      </c>
      <c r="CB114" s="952"/>
      <c r="CC114" s="952"/>
      <c r="CD114" s="952"/>
      <c r="CE114" s="952"/>
      <c r="CF114" s="946">
        <v>25.7</v>
      </c>
      <c r="CG114" s="947"/>
      <c r="CH114" s="947"/>
      <c r="CI114" s="947"/>
      <c r="CJ114" s="947"/>
      <c r="CK114" s="977"/>
      <c r="CL114" s="978"/>
      <c r="CM114" s="948" t="s">
        <v>433</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426</v>
      </c>
      <c r="DH114" s="991"/>
      <c r="DI114" s="991"/>
      <c r="DJ114" s="991"/>
      <c r="DK114" s="992"/>
      <c r="DL114" s="993" t="s">
        <v>426</v>
      </c>
      <c r="DM114" s="991"/>
      <c r="DN114" s="991"/>
      <c r="DO114" s="991"/>
      <c r="DP114" s="992"/>
      <c r="DQ114" s="993" t="s">
        <v>418</v>
      </c>
      <c r="DR114" s="991"/>
      <c r="DS114" s="991"/>
      <c r="DT114" s="991"/>
      <c r="DU114" s="992"/>
      <c r="DV114" s="994" t="s">
        <v>434</v>
      </c>
      <c r="DW114" s="995"/>
      <c r="DX114" s="995"/>
      <c r="DY114" s="995"/>
      <c r="DZ114" s="996"/>
    </row>
    <row r="115" spans="1:130" s="226" customFormat="1" ht="26.25" customHeight="1" x14ac:dyDescent="0.15">
      <c r="A115" s="986"/>
      <c r="B115" s="987"/>
      <c r="C115" s="982" t="s">
        <v>435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156729</v>
      </c>
      <c r="AB115" s="966"/>
      <c r="AC115" s="966"/>
      <c r="AD115" s="966"/>
      <c r="AE115" s="967"/>
      <c r="AF115" s="968">
        <v>134798</v>
      </c>
      <c r="AG115" s="966"/>
      <c r="AH115" s="966"/>
      <c r="AI115" s="966"/>
      <c r="AJ115" s="967"/>
      <c r="AK115" s="968">
        <v>119401</v>
      </c>
      <c r="AL115" s="966"/>
      <c r="AM115" s="966"/>
      <c r="AN115" s="966"/>
      <c r="AO115" s="967"/>
      <c r="AP115" s="969">
        <v>0.2</v>
      </c>
      <c r="AQ115" s="970"/>
      <c r="AR115" s="970"/>
      <c r="AS115" s="970"/>
      <c r="AT115" s="971"/>
      <c r="AU115" s="932"/>
      <c r="AV115" s="933"/>
      <c r="AW115" s="933"/>
      <c r="AX115" s="933"/>
      <c r="AY115" s="933"/>
      <c r="AZ115" s="981" t="s">
        <v>436</v>
      </c>
      <c r="BA115" s="982"/>
      <c r="BB115" s="982"/>
      <c r="BC115" s="982"/>
      <c r="BD115" s="982"/>
      <c r="BE115" s="982"/>
      <c r="BF115" s="982"/>
      <c r="BG115" s="982"/>
      <c r="BH115" s="982"/>
      <c r="BI115" s="982"/>
      <c r="BJ115" s="982"/>
      <c r="BK115" s="982"/>
      <c r="BL115" s="982"/>
      <c r="BM115" s="982"/>
      <c r="BN115" s="982"/>
      <c r="BO115" s="982"/>
      <c r="BP115" s="983"/>
      <c r="BQ115" s="951" t="s">
        <v>418</v>
      </c>
      <c r="BR115" s="952"/>
      <c r="BS115" s="952"/>
      <c r="BT115" s="952"/>
      <c r="BU115" s="952"/>
      <c r="BV115" s="952" t="s">
        <v>418</v>
      </c>
      <c r="BW115" s="952"/>
      <c r="BX115" s="952"/>
      <c r="BY115" s="952"/>
      <c r="BZ115" s="952"/>
      <c r="CA115" s="952" t="s">
        <v>426</v>
      </c>
      <c r="CB115" s="952"/>
      <c r="CC115" s="952"/>
      <c r="CD115" s="952"/>
      <c r="CE115" s="952"/>
      <c r="CF115" s="946" t="s">
        <v>418</v>
      </c>
      <c r="CG115" s="947"/>
      <c r="CH115" s="947"/>
      <c r="CI115" s="947"/>
      <c r="CJ115" s="947"/>
      <c r="CK115" s="977"/>
      <c r="CL115" s="978"/>
      <c r="CM115" s="981" t="s">
        <v>437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553061</v>
      </c>
      <c r="DH115" s="991"/>
      <c r="DI115" s="991"/>
      <c r="DJ115" s="991"/>
      <c r="DK115" s="992"/>
      <c r="DL115" s="993" t="s">
        <v>418</v>
      </c>
      <c r="DM115" s="991"/>
      <c r="DN115" s="991"/>
      <c r="DO115" s="991"/>
      <c r="DP115" s="992"/>
      <c r="DQ115" s="993" t="s">
        <v>418</v>
      </c>
      <c r="DR115" s="991"/>
      <c r="DS115" s="991"/>
      <c r="DT115" s="991"/>
      <c r="DU115" s="992"/>
      <c r="DV115" s="994" t="s">
        <v>426</v>
      </c>
      <c r="DW115" s="995"/>
      <c r="DX115" s="995"/>
      <c r="DY115" s="995"/>
      <c r="DZ115" s="996"/>
    </row>
    <row r="116" spans="1:130" s="226" customFormat="1" ht="26.25" customHeight="1" x14ac:dyDescent="0.15">
      <c r="A116" s="988"/>
      <c r="B116" s="989"/>
      <c r="C116" s="997" t="s">
        <v>438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426</v>
      </c>
      <c r="AB116" s="991"/>
      <c r="AC116" s="991"/>
      <c r="AD116" s="991"/>
      <c r="AE116" s="992"/>
      <c r="AF116" s="993" t="s">
        <v>418</v>
      </c>
      <c r="AG116" s="991"/>
      <c r="AH116" s="991"/>
      <c r="AI116" s="991"/>
      <c r="AJ116" s="992"/>
      <c r="AK116" s="993" t="s">
        <v>426</v>
      </c>
      <c r="AL116" s="991"/>
      <c r="AM116" s="991"/>
      <c r="AN116" s="991"/>
      <c r="AO116" s="992"/>
      <c r="AP116" s="994" t="s">
        <v>426</v>
      </c>
      <c r="AQ116" s="995"/>
      <c r="AR116" s="995"/>
      <c r="AS116" s="995"/>
      <c r="AT116" s="996"/>
      <c r="AU116" s="932"/>
      <c r="AV116" s="933"/>
      <c r="AW116" s="933"/>
      <c r="AX116" s="933"/>
      <c r="AY116" s="933"/>
      <c r="AZ116" s="999" t="s">
        <v>439</v>
      </c>
      <c r="BA116" s="1000"/>
      <c r="BB116" s="1000"/>
      <c r="BC116" s="1000"/>
      <c r="BD116" s="1000"/>
      <c r="BE116" s="1000"/>
      <c r="BF116" s="1000"/>
      <c r="BG116" s="1000"/>
      <c r="BH116" s="1000"/>
      <c r="BI116" s="1000"/>
      <c r="BJ116" s="1000"/>
      <c r="BK116" s="1000"/>
      <c r="BL116" s="1000"/>
      <c r="BM116" s="1000"/>
      <c r="BN116" s="1000"/>
      <c r="BO116" s="1000"/>
      <c r="BP116" s="1001"/>
      <c r="BQ116" s="951" t="s">
        <v>420</v>
      </c>
      <c r="BR116" s="952"/>
      <c r="BS116" s="952"/>
      <c r="BT116" s="952"/>
      <c r="BU116" s="952"/>
      <c r="BV116" s="952" t="s">
        <v>426</v>
      </c>
      <c r="BW116" s="952"/>
      <c r="BX116" s="952"/>
      <c r="BY116" s="952"/>
      <c r="BZ116" s="952"/>
      <c r="CA116" s="952" t="s">
        <v>418</v>
      </c>
      <c r="CB116" s="952"/>
      <c r="CC116" s="952"/>
      <c r="CD116" s="952"/>
      <c r="CE116" s="952"/>
      <c r="CF116" s="946" t="s">
        <v>418</v>
      </c>
      <c r="CG116" s="947"/>
      <c r="CH116" s="947"/>
      <c r="CI116" s="947"/>
      <c r="CJ116" s="947"/>
      <c r="CK116" s="977"/>
      <c r="CL116" s="978"/>
      <c r="CM116" s="948" t="s">
        <v>440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244544</v>
      </c>
      <c r="DH116" s="991"/>
      <c r="DI116" s="991"/>
      <c r="DJ116" s="991"/>
      <c r="DK116" s="992"/>
      <c r="DL116" s="993">
        <v>148223</v>
      </c>
      <c r="DM116" s="991"/>
      <c r="DN116" s="991"/>
      <c r="DO116" s="991"/>
      <c r="DP116" s="992"/>
      <c r="DQ116" s="993">
        <v>64356</v>
      </c>
      <c r="DR116" s="991"/>
      <c r="DS116" s="991"/>
      <c r="DT116" s="991"/>
      <c r="DU116" s="992"/>
      <c r="DV116" s="994">
        <v>0.1</v>
      </c>
      <c r="DW116" s="995"/>
      <c r="DX116" s="995"/>
      <c r="DY116" s="995"/>
      <c r="DZ116" s="996"/>
    </row>
    <row r="117" spans="1:130" s="226" customFormat="1" ht="26.25" customHeight="1" x14ac:dyDescent="0.15">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441</v>
      </c>
      <c r="Z117" s="918"/>
      <c r="AA117" s="1008">
        <v>3400347</v>
      </c>
      <c r="AB117" s="1009"/>
      <c r="AC117" s="1009"/>
      <c r="AD117" s="1009"/>
      <c r="AE117" s="1010"/>
      <c r="AF117" s="1011">
        <v>3082078</v>
      </c>
      <c r="AG117" s="1009"/>
      <c r="AH117" s="1009"/>
      <c r="AI117" s="1009"/>
      <c r="AJ117" s="1010"/>
      <c r="AK117" s="1011">
        <v>2766675</v>
      </c>
      <c r="AL117" s="1009"/>
      <c r="AM117" s="1009"/>
      <c r="AN117" s="1009"/>
      <c r="AO117" s="1010"/>
      <c r="AP117" s="1012"/>
      <c r="AQ117" s="1013"/>
      <c r="AR117" s="1013"/>
      <c r="AS117" s="1013"/>
      <c r="AT117" s="1014"/>
      <c r="AU117" s="932"/>
      <c r="AV117" s="933"/>
      <c r="AW117" s="933"/>
      <c r="AX117" s="933"/>
      <c r="AY117" s="933"/>
      <c r="AZ117" s="999" t="s">
        <v>442</v>
      </c>
      <c r="BA117" s="1000"/>
      <c r="BB117" s="1000"/>
      <c r="BC117" s="1000"/>
      <c r="BD117" s="1000"/>
      <c r="BE117" s="1000"/>
      <c r="BF117" s="1000"/>
      <c r="BG117" s="1000"/>
      <c r="BH117" s="1000"/>
      <c r="BI117" s="1000"/>
      <c r="BJ117" s="1000"/>
      <c r="BK117" s="1000"/>
      <c r="BL117" s="1000"/>
      <c r="BM117" s="1000"/>
      <c r="BN117" s="1000"/>
      <c r="BO117" s="1000"/>
      <c r="BP117" s="1001"/>
      <c r="BQ117" s="951" t="s">
        <v>418</v>
      </c>
      <c r="BR117" s="952"/>
      <c r="BS117" s="952"/>
      <c r="BT117" s="952"/>
      <c r="BU117" s="952"/>
      <c r="BV117" s="952" t="s">
        <v>122</v>
      </c>
      <c r="BW117" s="952"/>
      <c r="BX117" s="952"/>
      <c r="BY117" s="952"/>
      <c r="BZ117" s="952"/>
      <c r="CA117" s="952" t="s">
        <v>443</v>
      </c>
      <c r="CB117" s="952"/>
      <c r="CC117" s="952"/>
      <c r="CD117" s="952"/>
      <c r="CE117" s="952"/>
      <c r="CF117" s="946" t="s">
        <v>418</v>
      </c>
      <c r="CG117" s="947"/>
      <c r="CH117" s="947"/>
      <c r="CI117" s="947"/>
      <c r="CJ117" s="947"/>
      <c r="CK117" s="977"/>
      <c r="CL117" s="978"/>
      <c r="CM117" s="948" t="s">
        <v>444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418</v>
      </c>
      <c r="DH117" s="991"/>
      <c r="DI117" s="991"/>
      <c r="DJ117" s="991"/>
      <c r="DK117" s="992"/>
      <c r="DL117" s="993" t="s">
        <v>418</v>
      </c>
      <c r="DM117" s="991"/>
      <c r="DN117" s="991"/>
      <c r="DO117" s="991"/>
      <c r="DP117" s="992"/>
      <c r="DQ117" s="993" t="s">
        <v>443</v>
      </c>
      <c r="DR117" s="991"/>
      <c r="DS117" s="991"/>
      <c r="DT117" s="991"/>
      <c r="DU117" s="992"/>
      <c r="DV117" s="994" t="s">
        <v>443</v>
      </c>
      <c r="DW117" s="995"/>
      <c r="DX117" s="995"/>
      <c r="DY117" s="995"/>
      <c r="DZ117" s="996"/>
    </row>
    <row r="118" spans="1:130" s="226" customFormat="1" ht="26.25" customHeight="1" x14ac:dyDescent="0.15">
      <c r="A118" s="936" t="s">
        <v>413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411</v>
      </c>
      <c r="AB118" s="917"/>
      <c r="AC118" s="917"/>
      <c r="AD118" s="917"/>
      <c r="AE118" s="918"/>
      <c r="AF118" s="916" t="s">
        <v>301</v>
      </c>
      <c r="AG118" s="917"/>
      <c r="AH118" s="917"/>
      <c r="AI118" s="917"/>
      <c r="AJ118" s="918"/>
      <c r="AK118" s="916" t="s">
        <v>300</v>
      </c>
      <c r="AL118" s="917"/>
      <c r="AM118" s="917"/>
      <c r="AN118" s="917"/>
      <c r="AO118" s="918"/>
      <c r="AP118" s="1003" t="s">
        <v>412</v>
      </c>
      <c r="AQ118" s="1004"/>
      <c r="AR118" s="1004"/>
      <c r="AS118" s="1004"/>
      <c r="AT118" s="1005"/>
      <c r="AU118" s="932"/>
      <c r="AV118" s="933"/>
      <c r="AW118" s="933"/>
      <c r="AX118" s="933"/>
      <c r="AY118" s="933"/>
      <c r="AZ118" s="1006" t="s">
        <v>445</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418</v>
      </c>
      <c r="CB118" s="1030"/>
      <c r="CC118" s="1030"/>
      <c r="CD118" s="1030"/>
      <c r="CE118" s="1030"/>
      <c r="CF118" s="946" t="s">
        <v>446</v>
      </c>
      <c r="CG118" s="947"/>
      <c r="CH118" s="947"/>
      <c r="CI118" s="947"/>
      <c r="CJ118" s="947"/>
      <c r="CK118" s="977"/>
      <c r="CL118" s="978"/>
      <c r="CM118" s="948" t="s">
        <v>447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122</v>
      </c>
      <c r="DM118" s="991"/>
      <c r="DN118" s="991"/>
      <c r="DO118" s="991"/>
      <c r="DP118" s="992"/>
      <c r="DQ118" s="993" t="s">
        <v>420</v>
      </c>
      <c r="DR118" s="991"/>
      <c r="DS118" s="991"/>
      <c r="DT118" s="991"/>
      <c r="DU118" s="992"/>
      <c r="DV118" s="994" t="s">
        <v>418</v>
      </c>
      <c r="DW118" s="995"/>
      <c r="DX118" s="995"/>
      <c r="DY118" s="995"/>
      <c r="DZ118" s="996"/>
    </row>
    <row r="119" spans="1:130" s="226" customFormat="1" ht="26.25" customHeight="1" x14ac:dyDescent="0.15">
      <c r="A119" s="1090" t="s">
        <v>416</v>
      </c>
      <c r="B119" s="976"/>
      <c r="C119" s="955" t="s">
        <v>417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418</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448</v>
      </c>
      <c r="BP119" s="1038"/>
      <c r="BQ119" s="1029">
        <v>40890358</v>
      </c>
      <c r="BR119" s="1030"/>
      <c r="BS119" s="1030"/>
      <c r="BT119" s="1030"/>
      <c r="BU119" s="1030"/>
      <c r="BV119" s="1030">
        <v>38357134</v>
      </c>
      <c r="BW119" s="1030"/>
      <c r="BX119" s="1030"/>
      <c r="BY119" s="1030"/>
      <c r="BZ119" s="1030"/>
      <c r="CA119" s="1030">
        <v>35057696</v>
      </c>
      <c r="CB119" s="1030"/>
      <c r="CC119" s="1030"/>
      <c r="CD119" s="1030"/>
      <c r="CE119" s="1030"/>
      <c r="CF119" s="1031"/>
      <c r="CG119" s="1032"/>
      <c r="CH119" s="1032"/>
      <c r="CI119" s="1032"/>
      <c r="CJ119" s="1033"/>
      <c r="CK119" s="979"/>
      <c r="CL119" s="980"/>
      <c r="CM119" s="1034" t="s">
        <v>449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441397</v>
      </c>
      <c r="DH119" s="1016"/>
      <c r="DI119" s="1016"/>
      <c r="DJ119" s="1016"/>
      <c r="DK119" s="1017"/>
      <c r="DL119" s="1015">
        <v>333385</v>
      </c>
      <c r="DM119" s="1016"/>
      <c r="DN119" s="1016"/>
      <c r="DO119" s="1016"/>
      <c r="DP119" s="1017"/>
      <c r="DQ119" s="1015">
        <v>222451</v>
      </c>
      <c r="DR119" s="1016"/>
      <c r="DS119" s="1016"/>
      <c r="DT119" s="1016"/>
      <c r="DU119" s="1017"/>
      <c r="DV119" s="1018">
        <v>0.4</v>
      </c>
      <c r="DW119" s="1019"/>
      <c r="DX119" s="1019"/>
      <c r="DY119" s="1019"/>
      <c r="DZ119" s="1020"/>
    </row>
    <row r="120" spans="1:130" s="226" customFormat="1" ht="26.25" customHeight="1" x14ac:dyDescent="0.15">
      <c r="A120" s="1091"/>
      <c r="B120" s="978"/>
      <c r="C120" s="948" t="s">
        <v>422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v>8563</v>
      </c>
      <c r="AB120" s="991"/>
      <c r="AC120" s="991"/>
      <c r="AD120" s="991"/>
      <c r="AE120" s="992"/>
      <c r="AF120" s="993">
        <v>8570</v>
      </c>
      <c r="AG120" s="991"/>
      <c r="AH120" s="991"/>
      <c r="AI120" s="991"/>
      <c r="AJ120" s="992"/>
      <c r="AK120" s="993">
        <v>8579</v>
      </c>
      <c r="AL120" s="991"/>
      <c r="AM120" s="991"/>
      <c r="AN120" s="991"/>
      <c r="AO120" s="992"/>
      <c r="AP120" s="994">
        <v>0</v>
      </c>
      <c r="AQ120" s="995"/>
      <c r="AR120" s="995"/>
      <c r="AS120" s="995"/>
      <c r="AT120" s="996"/>
      <c r="AU120" s="1021" t="s">
        <v>450</v>
      </c>
      <c r="AV120" s="1022"/>
      <c r="AW120" s="1022"/>
      <c r="AX120" s="1022"/>
      <c r="AY120" s="1023"/>
      <c r="AZ120" s="972" t="s">
        <v>451</v>
      </c>
      <c r="BA120" s="921"/>
      <c r="BB120" s="921"/>
      <c r="BC120" s="921"/>
      <c r="BD120" s="921"/>
      <c r="BE120" s="921"/>
      <c r="BF120" s="921"/>
      <c r="BG120" s="921"/>
      <c r="BH120" s="921"/>
      <c r="BI120" s="921"/>
      <c r="BJ120" s="921"/>
      <c r="BK120" s="921"/>
      <c r="BL120" s="921"/>
      <c r="BM120" s="921"/>
      <c r="BN120" s="921"/>
      <c r="BO120" s="921"/>
      <c r="BP120" s="922"/>
      <c r="BQ120" s="958">
        <v>32486624</v>
      </c>
      <c r="BR120" s="959"/>
      <c r="BS120" s="959"/>
      <c r="BT120" s="959"/>
      <c r="BU120" s="959"/>
      <c r="BV120" s="959">
        <v>35226652</v>
      </c>
      <c r="BW120" s="959"/>
      <c r="BX120" s="959"/>
      <c r="BY120" s="959"/>
      <c r="BZ120" s="959"/>
      <c r="CA120" s="959">
        <v>38468125</v>
      </c>
      <c r="CB120" s="959"/>
      <c r="CC120" s="959"/>
      <c r="CD120" s="959"/>
      <c r="CE120" s="959"/>
      <c r="CF120" s="973">
        <v>66.099999999999994</v>
      </c>
      <c r="CG120" s="974"/>
      <c r="CH120" s="974"/>
      <c r="CI120" s="974"/>
      <c r="CJ120" s="974"/>
      <c r="CK120" s="1039" t="s">
        <v>452</v>
      </c>
      <c r="CL120" s="1040"/>
      <c r="CM120" s="1040"/>
      <c r="CN120" s="1040"/>
      <c r="CO120" s="1041"/>
      <c r="CP120" s="1047" t="s">
        <v>453</v>
      </c>
      <c r="CQ120" s="1048"/>
      <c r="CR120" s="1048"/>
      <c r="CS120" s="1048"/>
      <c r="CT120" s="1048"/>
      <c r="CU120" s="1048"/>
      <c r="CV120" s="1048"/>
      <c r="CW120" s="1048"/>
      <c r="CX120" s="1048"/>
      <c r="CY120" s="1048"/>
      <c r="CZ120" s="1048"/>
      <c r="DA120" s="1048"/>
      <c r="DB120" s="1048"/>
      <c r="DC120" s="1048"/>
      <c r="DD120" s="1048"/>
      <c r="DE120" s="1048"/>
      <c r="DF120" s="1049"/>
      <c r="DG120" s="958" t="s">
        <v>122</v>
      </c>
      <c r="DH120" s="959"/>
      <c r="DI120" s="959"/>
      <c r="DJ120" s="959"/>
      <c r="DK120" s="959"/>
      <c r="DL120" s="959" t="s">
        <v>122</v>
      </c>
      <c r="DM120" s="959"/>
      <c r="DN120" s="959"/>
      <c r="DO120" s="959"/>
      <c r="DP120" s="959"/>
      <c r="DQ120" s="959" t="s">
        <v>122</v>
      </c>
      <c r="DR120" s="959"/>
      <c r="DS120" s="959"/>
      <c r="DT120" s="959"/>
      <c r="DU120" s="959"/>
      <c r="DV120" s="960" t="s">
        <v>122</v>
      </c>
      <c r="DW120" s="960"/>
      <c r="DX120" s="960"/>
      <c r="DY120" s="960"/>
      <c r="DZ120" s="961"/>
    </row>
    <row r="121" spans="1:130" s="226" customFormat="1" ht="26.25" customHeight="1" x14ac:dyDescent="0.15">
      <c r="A121" s="1091"/>
      <c r="B121" s="978"/>
      <c r="C121" s="999" t="s">
        <v>454</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122</v>
      </c>
      <c r="AB121" s="991"/>
      <c r="AC121" s="991"/>
      <c r="AD121" s="991"/>
      <c r="AE121" s="992"/>
      <c r="AF121" s="993" t="s">
        <v>122</v>
      </c>
      <c r="AG121" s="991"/>
      <c r="AH121" s="991"/>
      <c r="AI121" s="991"/>
      <c r="AJ121" s="992"/>
      <c r="AK121" s="993" t="s">
        <v>122</v>
      </c>
      <c r="AL121" s="991"/>
      <c r="AM121" s="991"/>
      <c r="AN121" s="991"/>
      <c r="AO121" s="992"/>
      <c r="AP121" s="994" t="s">
        <v>122</v>
      </c>
      <c r="AQ121" s="995"/>
      <c r="AR121" s="995"/>
      <c r="AS121" s="995"/>
      <c r="AT121" s="996"/>
      <c r="AU121" s="1024"/>
      <c r="AV121" s="1025"/>
      <c r="AW121" s="1025"/>
      <c r="AX121" s="1025"/>
      <c r="AY121" s="1026"/>
      <c r="AZ121" s="981" t="s">
        <v>455</v>
      </c>
      <c r="BA121" s="982"/>
      <c r="BB121" s="982"/>
      <c r="BC121" s="982"/>
      <c r="BD121" s="982"/>
      <c r="BE121" s="982"/>
      <c r="BF121" s="982"/>
      <c r="BG121" s="982"/>
      <c r="BH121" s="982"/>
      <c r="BI121" s="982"/>
      <c r="BJ121" s="982"/>
      <c r="BK121" s="982"/>
      <c r="BL121" s="982"/>
      <c r="BM121" s="982"/>
      <c r="BN121" s="982"/>
      <c r="BO121" s="982"/>
      <c r="BP121" s="983"/>
      <c r="BQ121" s="951" t="s">
        <v>122</v>
      </c>
      <c r="BR121" s="952"/>
      <c r="BS121" s="952"/>
      <c r="BT121" s="952"/>
      <c r="BU121" s="952"/>
      <c r="BV121" s="952" t="s">
        <v>122</v>
      </c>
      <c r="BW121" s="952"/>
      <c r="BX121" s="952"/>
      <c r="BY121" s="952"/>
      <c r="BZ121" s="952"/>
      <c r="CA121" s="952" t="s">
        <v>122</v>
      </c>
      <c r="CB121" s="952"/>
      <c r="CC121" s="952"/>
      <c r="CD121" s="952"/>
      <c r="CE121" s="952"/>
      <c r="CF121" s="946" t="s">
        <v>122</v>
      </c>
      <c r="CG121" s="947"/>
      <c r="CH121" s="947"/>
      <c r="CI121" s="947"/>
      <c r="CJ121" s="947"/>
      <c r="CK121" s="1042"/>
      <c r="CL121" s="1043"/>
      <c r="CM121" s="1043"/>
      <c r="CN121" s="1043"/>
      <c r="CO121" s="1044"/>
      <c r="CP121" s="1052" t="s">
        <v>456</v>
      </c>
      <c r="CQ121" s="1053"/>
      <c r="CR121" s="1053"/>
      <c r="CS121" s="1053"/>
      <c r="CT121" s="1053"/>
      <c r="CU121" s="1053"/>
      <c r="CV121" s="1053"/>
      <c r="CW121" s="1053"/>
      <c r="CX121" s="1053"/>
      <c r="CY121" s="1053"/>
      <c r="CZ121" s="1053"/>
      <c r="DA121" s="1053"/>
      <c r="DB121" s="1053"/>
      <c r="DC121" s="1053"/>
      <c r="DD121" s="1053"/>
      <c r="DE121" s="1053"/>
      <c r="DF121" s="1054"/>
      <c r="DG121" s="951" t="s">
        <v>122</v>
      </c>
      <c r="DH121" s="952"/>
      <c r="DI121" s="952"/>
      <c r="DJ121" s="952"/>
      <c r="DK121" s="952"/>
      <c r="DL121" s="952" t="s">
        <v>122</v>
      </c>
      <c r="DM121" s="952"/>
      <c r="DN121" s="952"/>
      <c r="DO121" s="952"/>
      <c r="DP121" s="952"/>
      <c r="DQ121" s="952" t="s">
        <v>122</v>
      </c>
      <c r="DR121" s="952"/>
      <c r="DS121" s="952"/>
      <c r="DT121" s="952"/>
      <c r="DU121" s="952"/>
      <c r="DV121" s="953" t="s">
        <v>420</v>
      </c>
      <c r="DW121" s="953"/>
      <c r="DX121" s="953"/>
      <c r="DY121" s="953"/>
      <c r="DZ121" s="954"/>
    </row>
    <row r="122" spans="1:130" s="226" customFormat="1" ht="26.25" customHeight="1" x14ac:dyDescent="0.15">
      <c r="A122" s="1091"/>
      <c r="B122" s="978"/>
      <c r="C122" s="948" t="s">
        <v>433</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122</v>
      </c>
      <c r="AG122" s="991"/>
      <c r="AH122" s="991"/>
      <c r="AI122" s="991"/>
      <c r="AJ122" s="992"/>
      <c r="AK122" s="993" t="s">
        <v>418</v>
      </c>
      <c r="AL122" s="991"/>
      <c r="AM122" s="991"/>
      <c r="AN122" s="991"/>
      <c r="AO122" s="992"/>
      <c r="AP122" s="994" t="s">
        <v>446</v>
      </c>
      <c r="AQ122" s="995"/>
      <c r="AR122" s="995"/>
      <c r="AS122" s="995"/>
      <c r="AT122" s="996"/>
      <c r="AU122" s="1024"/>
      <c r="AV122" s="1025"/>
      <c r="AW122" s="1025"/>
      <c r="AX122" s="1025"/>
      <c r="AY122" s="1026"/>
      <c r="AZ122" s="1006" t="s">
        <v>457</v>
      </c>
      <c r="BA122" s="997"/>
      <c r="BB122" s="997"/>
      <c r="BC122" s="997"/>
      <c r="BD122" s="997"/>
      <c r="BE122" s="997"/>
      <c r="BF122" s="997"/>
      <c r="BG122" s="997"/>
      <c r="BH122" s="997"/>
      <c r="BI122" s="997"/>
      <c r="BJ122" s="997"/>
      <c r="BK122" s="997"/>
      <c r="BL122" s="997"/>
      <c r="BM122" s="997"/>
      <c r="BN122" s="997"/>
      <c r="BO122" s="997"/>
      <c r="BP122" s="998"/>
      <c r="BQ122" s="1029">
        <v>58456147</v>
      </c>
      <c r="BR122" s="1030"/>
      <c r="BS122" s="1030"/>
      <c r="BT122" s="1030"/>
      <c r="BU122" s="1030"/>
      <c r="BV122" s="1030">
        <v>53681881</v>
      </c>
      <c r="BW122" s="1030"/>
      <c r="BX122" s="1030"/>
      <c r="BY122" s="1030"/>
      <c r="BZ122" s="1030"/>
      <c r="CA122" s="1030">
        <v>49107514</v>
      </c>
      <c r="CB122" s="1030"/>
      <c r="CC122" s="1030"/>
      <c r="CD122" s="1030"/>
      <c r="CE122" s="1030"/>
      <c r="CF122" s="1050">
        <v>84.4</v>
      </c>
      <c r="CG122" s="1051"/>
      <c r="CH122" s="1051"/>
      <c r="CI122" s="1051"/>
      <c r="CJ122" s="1051"/>
      <c r="CK122" s="1042"/>
      <c r="CL122" s="1043"/>
      <c r="CM122" s="1043"/>
      <c r="CN122" s="1043"/>
      <c r="CO122" s="1044"/>
      <c r="CP122" s="1052" t="s">
        <v>458</v>
      </c>
      <c r="CQ122" s="1053"/>
      <c r="CR122" s="1053"/>
      <c r="CS122" s="1053"/>
      <c r="CT122" s="1053"/>
      <c r="CU122" s="1053"/>
      <c r="CV122" s="1053"/>
      <c r="CW122" s="1053"/>
      <c r="CX122" s="1053"/>
      <c r="CY122" s="1053"/>
      <c r="CZ122" s="1053"/>
      <c r="DA122" s="1053"/>
      <c r="DB122" s="1053"/>
      <c r="DC122" s="1053"/>
      <c r="DD122" s="1053"/>
      <c r="DE122" s="1053"/>
      <c r="DF122" s="1054"/>
      <c r="DG122" s="951" t="s">
        <v>420</v>
      </c>
      <c r="DH122" s="952"/>
      <c r="DI122" s="952"/>
      <c r="DJ122" s="952"/>
      <c r="DK122" s="952"/>
      <c r="DL122" s="952" t="s">
        <v>420</v>
      </c>
      <c r="DM122" s="952"/>
      <c r="DN122" s="952"/>
      <c r="DO122" s="952"/>
      <c r="DP122" s="952"/>
      <c r="DQ122" s="952" t="s">
        <v>420</v>
      </c>
      <c r="DR122" s="952"/>
      <c r="DS122" s="952"/>
      <c r="DT122" s="952"/>
      <c r="DU122" s="952"/>
      <c r="DV122" s="953" t="s">
        <v>420</v>
      </c>
      <c r="DW122" s="953"/>
      <c r="DX122" s="953"/>
      <c r="DY122" s="953"/>
      <c r="DZ122" s="954"/>
    </row>
    <row r="123" spans="1:130" s="226" customFormat="1" ht="26.25" customHeight="1" x14ac:dyDescent="0.15">
      <c r="A123" s="1091"/>
      <c r="B123" s="978"/>
      <c r="C123" s="948" t="s">
        <v>440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136718</v>
      </c>
      <c r="AB123" s="991"/>
      <c r="AC123" s="991"/>
      <c r="AD123" s="991"/>
      <c r="AE123" s="992"/>
      <c r="AF123" s="993">
        <v>96321</v>
      </c>
      <c r="AG123" s="991"/>
      <c r="AH123" s="991"/>
      <c r="AI123" s="991"/>
      <c r="AJ123" s="992"/>
      <c r="AK123" s="993">
        <v>83867</v>
      </c>
      <c r="AL123" s="991"/>
      <c r="AM123" s="991"/>
      <c r="AN123" s="991"/>
      <c r="AO123" s="992"/>
      <c r="AP123" s="994">
        <v>0.1</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459</v>
      </c>
      <c r="BP123" s="1038"/>
      <c r="BQ123" s="1097">
        <v>90942771</v>
      </c>
      <c r="BR123" s="1098"/>
      <c r="BS123" s="1098"/>
      <c r="BT123" s="1098"/>
      <c r="BU123" s="1098"/>
      <c r="BV123" s="1098">
        <v>88908533</v>
      </c>
      <c r="BW123" s="1098"/>
      <c r="BX123" s="1098"/>
      <c r="BY123" s="1098"/>
      <c r="BZ123" s="1098"/>
      <c r="CA123" s="1098">
        <v>87575639</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91"/>
      <c r="B124" s="978"/>
      <c r="C124" s="948" t="s">
        <v>444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446</v>
      </c>
      <c r="AB124" s="991"/>
      <c r="AC124" s="991"/>
      <c r="AD124" s="991"/>
      <c r="AE124" s="992"/>
      <c r="AF124" s="993" t="s">
        <v>446</v>
      </c>
      <c r="AG124" s="991"/>
      <c r="AH124" s="991"/>
      <c r="AI124" s="991"/>
      <c r="AJ124" s="992"/>
      <c r="AK124" s="993" t="s">
        <v>446</v>
      </c>
      <c r="AL124" s="991"/>
      <c r="AM124" s="991"/>
      <c r="AN124" s="991"/>
      <c r="AO124" s="992"/>
      <c r="AP124" s="994" t="s">
        <v>446</v>
      </c>
      <c r="AQ124" s="995"/>
      <c r="AR124" s="995"/>
      <c r="AS124" s="995"/>
      <c r="AT124" s="996"/>
      <c r="AU124" s="1093" t="s">
        <v>460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446</v>
      </c>
      <c r="BR124" s="1060"/>
      <c r="BS124" s="1060"/>
      <c r="BT124" s="1060"/>
      <c r="BU124" s="1060"/>
      <c r="BV124" s="1060" t="s">
        <v>446</v>
      </c>
      <c r="BW124" s="1060"/>
      <c r="BX124" s="1060"/>
      <c r="BY124" s="1060"/>
      <c r="BZ124" s="1060"/>
      <c r="CA124" s="1060" t="s">
        <v>446</v>
      </c>
      <c r="CB124" s="1060"/>
      <c r="CC124" s="1060"/>
      <c r="CD124" s="1060"/>
      <c r="CE124" s="1060"/>
      <c r="CF124" s="1061"/>
      <c r="CG124" s="1062"/>
      <c r="CH124" s="1062"/>
      <c r="CI124" s="1062"/>
      <c r="CJ124" s="1063"/>
      <c r="CK124" s="1045"/>
      <c r="CL124" s="1045"/>
      <c r="CM124" s="1045"/>
      <c r="CN124" s="1045"/>
      <c r="CO124" s="1046"/>
      <c r="CP124" s="1052" t="s">
        <v>461</v>
      </c>
      <c r="CQ124" s="1053"/>
      <c r="CR124" s="1053"/>
      <c r="CS124" s="1053"/>
      <c r="CT124" s="1053"/>
      <c r="CU124" s="1053"/>
      <c r="CV124" s="1053"/>
      <c r="CW124" s="1053"/>
      <c r="CX124" s="1053"/>
      <c r="CY124" s="1053"/>
      <c r="CZ124" s="1053"/>
      <c r="DA124" s="1053"/>
      <c r="DB124" s="1053"/>
      <c r="DC124" s="1053"/>
      <c r="DD124" s="1053"/>
      <c r="DE124" s="1053"/>
      <c r="DF124" s="1054"/>
      <c r="DG124" s="1037" t="s">
        <v>462</v>
      </c>
      <c r="DH124" s="1016"/>
      <c r="DI124" s="1016"/>
      <c r="DJ124" s="1016"/>
      <c r="DK124" s="1017"/>
      <c r="DL124" s="1015" t="s">
        <v>462</v>
      </c>
      <c r="DM124" s="1016"/>
      <c r="DN124" s="1016"/>
      <c r="DO124" s="1016"/>
      <c r="DP124" s="1017"/>
      <c r="DQ124" s="1015" t="s">
        <v>462</v>
      </c>
      <c r="DR124" s="1016"/>
      <c r="DS124" s="1016"/>
      <c r="DT124" s="1016"/>
      <c r="DU124" s="1017"/>
      <c r="DV124" s="1018" t="s">
        <v>462</v>
      </c>
      <c r="DW124" s="1019"/>
      <c r="DX124" s="1019"/>
      <c r="DY124" s="1019"/>
      <c r="DZ124" s="1020"/>
    </row>
    <row r="125" spans="1:130" s="226" customFormat="1" ht="26.25" customHeight="1" x14ac:dyDescent="0.15">
      <c r="A125" s="1091"/>
      <c r="B125" s="978"/>
      <c r="C125" s="948" t="s">
        <v>447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462</v>
      </c>
      <c r="AB125" s="991"/>
      <c r="AC125" s="991"/>
      <c r="AD125" s="991"/>
      <c r="AE125" s="992"/>
      <c r="AF125" s="993" t="s">
        <v>462</v>
      </c>
      <c r="AG125" s="991"/>
      <c r="AH125" s="991"/>
      <c r="AI125" s="991"/>
      <c r="AJ125" s="992"/>
      <c r="AK125" s="993" t="s">
        <v>463</v>
      </c>
      <c r="AL125" s="991"/>
      <c r="AM125" s="991"/>
      <c r="AN125" s="991"/>
      <c r="AO125" s="992"/>
      <c r="AP125" s="994" t="s">
        <v>462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464</v>
      </c>
      <c r="CL125" s="1040"/>
      <c r="CM125" s="1040"/>
      <c r="CN125" s="1040"/>
      <c r="CO125" s="1041"/>
      <c r="CP125" s="972" t="s">
        <v>465</v>
      </c>
      <c r="CQ125" s="921"/>
      <c r="CR125" s="921"/>
      <c r="CS125" s="921"/>
      <c r="CT125" s="921"/>
      <c r="CU125" s="921"/>
      <c r="CV125" s="921"/>
      <c r="CW125" s="921"/>
      <c r="CX125" s="921"/>
      <c r="CY125" s="921"/>
      <c r="CZ125" s="921"/>
      <c r="DA125" s="921"/>
      <c r="DB125" s="921"/>
      <c r="DC125" s="921"/>
      <c r="DD125" s="921"/>
      <c r="DE125" s="921"/>
      <c r="DF125" s="922"/>
      <c r="DG125" s="958" t="s">
        <v>462</v>
      </c>
      <c r="DH125" s="959"/>
      <c r="DI125" s="959"/>
      <c r="DJ125" s="959"/>
      <c r="DK125" s="959"/>
      <c r="DL125" s="959" t="s">
        <v>462</v>
      </c>
      <c r="DM125" s="959"/>
      <c r="DN125" s="959"/>
      <c r="DO125" s="959"/>
      <c r="DP125" s="959"/>
      <c r="DQ125" s="959" t="s">
        <v>462</v>
      </c>
      <c r="DR125" s="959"/>
      <c r="DS125" s="959"/>
      <c r="DT125" s="959"/>
      <c r="DU125" s="959"/>
      <c r="DV125" s="960" t="s">
        <v>462</v>
      </c>
      <c r="DW125" s="960"/>
      <c r="DX125" s="960"/>
      <c r="DY125" s="960"/>
      <c r="DZ125" s="961"/>
    </row>
    <row r="126" spans="1:130" s="226" customFormat="1" ht="26.25" customHeight="1" thickBot="1" x14ac:dyDescent="0.2">
      <c r="A126" s="1091"/>
      <c r="B126" s="978"/>
      <c r="C126" s="948" t="s">
        <v>449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11448</v>
      </c>
      <c r="AB126" s="991"/>
      <c r="AC126" s="991"/>
      <c r="AD126" s="991"/>
      <c r="AE126" s="992"/>
      <c r="AF126" s="993">
        <v>29907</v>
      </c>
      <c r="AG126" s="991"/>
      <c r="AH126" s="991"/>
      <c r="AI126" s="991"/>
      <c r="AJ126" s="992"/>
      <c r="AK126" s="993">
        <v>26955</v>
      </c>
      <c r="AL126" s="991"/>
      <c r="AM126" s="991"/>
      <c r="AN126" s="991"/>
      <c r="AO126" s="992"/>
      <c r="AP126" s="994">
        <v>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466</v>
      </c>
      <c r="CQ126" s="982"/>
      <c r="CR126" s="982"/>
      <c r="CS126" s="982"/>
      <c r="CT126" s="982"/>
      <c r="CU126" s="982"/>
      <c r="CV126" s="982"/>
      <c r="CW126" s="982"/>
      <c r="CX126" s="982"/>
      <c r="CY126" s="982"/>
      <c r="CZ126" s="982"/>
      <c r="DA126" s="982"/>
      <c r="DB126" s="982"/>
      <c r="DC126" s="982"/>
      <c r="DD126" s="982"/>
      <c r="DE126" s="982"/>
      <c r="DF126" s="983"/>
      <c r="DG126" s="951" t="s">
        <v>462</v>
      </c>
      <c r="DH126" s="952"/>
      <c r="DI126" s="952"/>
      <c r="DJ126" s="952"/>
      <c r="DK126" s="952"/>
      <c r="DL126" s="952" t="s">
        <v>462</v>
      </c>
      <c r="DM126" s="952"/>
      <c r="DN126" s="952"/>
      <c r="DO126" s="952"/>
      <c r="DP126" s="952"/>
      <c r="DQ126" s="952" t="s">
        <v>462</v>
      </c>
      <c r="DR126" s="952"/>
      <c r="DS126" s="952"/>
      <c r="DT126" s="952"/>
      <c r="DU126" s="952"/>
      <c r="DV126" s="953" t="s">
        <v>462</v>
      </c>
      <c r="DW126" s="953"/>
      <c r="DX126" s="953"/>
      <c r="DY126" s="953"/>
      <c r="DZ126" s="954"/>
    </row>
    <row r="127" spans="1:130" s="226" customFormat="1" ht="26.25" customHeight="1" x14ac:dyDescent="0.15">
      <c r="A127" s="1092"/>
      <c r="B127" s="980"/>
      <c r="C127" s="1034" t="s">
        <v>467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122</v>
      </c>
      <c r="AB127" s="991"/>
      <c r="AC127" s="991"/>
      <c r="AD127" s="991"/>
      <c r="AE127" s="992"/>
      <c r="AF127" s="993" t="s">
        <v>468</v>
      </c>
      <c r="AG127" s="991"/>
      <c r="AH127" s="991"/>
      <c r="AI127" s="991"/>
      <c r="AJ127" s="992"/>
      <c r="AK127" s="993" t="s">
        <v>462</v>
      </c>
      <c r="AL127" s="991"/>
      <c r="AM127" s="991"/>
      <c r="AN127" s="991"/>
      <c r="AO127" s="992"/>
      <c r="AP127" s="994" t="s">
        <v>462</v>
      </c>
      <c r="AQ127" s="995"/>
      <c r="AR127" s="995"/>
      <c r="AS127" s="995"/>
      <c r="AT127" s="996"/>
      <c r="AU127" s="262"/>
      <c r="AV127" s="262"/>
      <c r="AW127" s="262"/>
      <c r="AX127" s="1064" t="s">
        <v>469</v>
      </c>
      <c r="AY127" s="1065"/>
      <c r="AZ127" s="1065"/>
      <c r="BA127" s="1065"/>
      <c r="BB127" s="1065"/>
      <c r="BC127" s="1065"/>
      <c r="BD127" s="1065"/>
      <c r="BE127" s="1066"/>
      <c r="BF127" s="1067" t="s">
        <v>470</v>
      </c>
      <c r="BG127" s="1065"/>
      <c r="BH127" s="1065"/>
      <c r="BI127" s="1065"/>
      <c r="BJ127" s="1065"/>
      <c r="BK127" s="1065"/>
      <c r="BL127" s="1066"/>
      <c r="BM127" s="1067" t="s">
        <v>471</v>
      </c>
      <c r="BN127" s="1065"/>
      <c r="BO127" s="1065"/>
      <c r="BP127" s="1065"/>
      <c r="BQ127" s="1065"/>
      <c r="BR127" s="1065"/>
      <c r="BS127" s="1066"/>
      <c r="BT127" s="1067" t="s">
        <v>472</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473</v>
      </c>
      <c r="CQ127" s="982"/>
      <c r="CR127" s="982"/>
      <c r="CS127" s="982"/>
      <c r="CT127" s="982"/>
      <c r="CU127" s="982"/>
      <c r="CV127" s="982"/>
      <c r="CW127" s="982"/>
      <c r="CX127" s="982"/>
      <c r="CY127" s="982"/>
      <c r="CZ127" s="982"/>
      <c r="DA127" s="982"/>
      <c r="DB127" s="982"/>
      <c r="DC127" s="982"/>
      <c r="DD127" s="982"/>
      <c r="DE127" s="982"/>
      <c r="DF127" s="983"/>
      <c r="DG127" s="951" t="s">
        <v>468</v>
      </c>
      <c r="DH127" s="952"/>
      <c r="DI127" s="952"/>
      <c r="DJ127" s="952"/>
      <c r="DK127" s="952"/>
      <c r="DL127" s="952" t="s">
        <v>462</v>
      </c>
      <c r="DM127" s="952"/>
      <c r="DN127" s="952"/>
      <c r="DO127" s="952"/>
      <c r="DP127" s="952"/>
      <c r="DQ127" s="952" t="s">
        <v>462</v>
      </c>
      <c r="DR127" s="952"/>
      <c r="DS127" s="952"/>
      <c r="DT127" s="952"/>
      <c r="DU127" s="952"/>
      <c r="DV127" s="953" t="s">
        <v>462</v>
      </c>
      <c r="DW127" s="953"/>
      <c r="DX127" s="953"/>
      <c r="DY127" s="953"/>
      <c r="DZ127" s="954"/>
    </row>
    <row r="128" spans="1:130" s="226" customFormat="1" ht="26.25" customHeight="1" thickBot="1" x14ac:dyDescent="0.2">
      <c r="A128" s="1075" t="s">
        <v>474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475</v>
      </c>
      <c r="X128" s="1077"/>
      <c r="Y128" s="1077"/>
      <c r="Z128" s="1078"/>
      <c r="AA128" s="1079" t="s">
        <v>463</v>
      </c>
      <c r="AB128" s="1080"/>
      <c r="AC128" s="1080"/>
      <c r="AD128" s="1080"/>
      <c r="AE128" s="1081"/>
      <c r="AF128" s="1082" t="s">
        <v>462</v>
      </c>
      <c r="AG128" s="1080"/>
      <c r="AH128" s="1080"/>
      <c r="AI128" s="1080"/>
      <c r="AJ128" s="1081"/>
      <c r="AK128" s="1082" t="s">
        <v>462</v>
      </c>
      <c r="AL128" s="1080"/>
      <c r="AM128" s="1080"/>
      <c r="AN128" s="1080"/>
      <c r="AO128" s="1081"/>
      <c r="AP128" s="1083"/>
      <c r="AQ128" s="1084"/>
      <c r="AR128" s="1084"/>
      <c r="AS128" s="1084"/>
      <c r="AT128" s="1085"/>
      <c r="AU128" s="262"/>
      <c r="AV128" s="262"/>
      <c r="AW128" s="262"/>
      <c r="AX128" s="920" t="s">
        <v>476</v>
      </c>
      <c r="AY128" s="921"/>
      <c r="AZ128" s="921"/>
      <c r="BA128" s="921"/>
      <c r="BB128" s="921"/>
      <c r="BC128" s="921"/>
      <c r="BD128" s="921"/>
      <c r="BE128" s="922"/>
      <c r="BF128" s="1086" t="s">
        <v>462</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477</v>
      </c>
      <c r="CQ128" s="1069"/>
      <c r="CR128" s="1069"/>
      <c r="CS128" s="1069"/>
      <c r="CT128" s="1069"/>
      <c r="CU128" s="1069"/>
      <c r="CV128" s="1069"/>
      <c r="CW128" s="1069"/>
      <c r="CX128" s="1069"/>
      <c r="CY128" s="1069"/>
      <c r="CZ128" s="1069"/>
      <c r="DA128" s="1069"/>
      <c r="DB128" s="1069"/>
      <c r="DC128" s="1069"/>
      <c r="DD128" s="1069"/>
      <c r="DE128" s="1069"/>
      <c r="DF128" s="1070"/>
      <c r="DG128" s="1071" t="s">
        <v>462</v>
      </c>
      <c r="DH128" s="1072"/>
      <c r="DI128" s="1072"/>
      <c r="DJ128" s="1072"/>
      <c r="DK128" s="1072"/>
      <c r="DL128" s="1072" t="s">
        <v>462</v>
      </c>
      <c r="DM128" s="1072"/>
      <c r="DN128" s="1072"/>
      <c r="DO128" s="1072"/>
      <c r="DP128" s="1072"/>
      <c r="DQ128" s="1072" t="s">
        <v>478</v>
      </c>
      <c r="DR128" s="1072"/>
      <c r="DS128" s="1072"/>
      <c r="DT128" s="1072"/>
      <c r="DU128" s="1072"/>
      <c r="DV128" s="1073" t="s">
        <v>468</v>
      </c>
      <c r="DW128" s="1073"/>
      <c r="DX128" s="1073"/>
      <c r="DY128" s="1073"/>
      <c r="DZ128" s="1074"/>
    </row>
    <row r="129" spans="1:131" s="226" customFormat="1" ht="26.25" customHeight="1" x14ac:dyDescent="0.15">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479</v>
      </c>
      <c r="X129" s="1106"/>
      <c r="Y129" s="1106"/>
      <c r="Z129" s="1107"/>
      <c r="AA129" s="990">
        <v>64717774</v>
      </c>
      <c r="AB129" s="991"/>
      <c r="AC129" s="991"/>
      <c r="AD129" s="991"/>
      <c r="AE129" s="992"/>
      <c r="AF129" s="993">
        <v>65161270</v>
      </c>
      <c r="AG129" s="991"/>
      <c r="AH129" s="991"/>
      <c r="AI129" s="991"/>
      <c r="AJ129" s="992"/>
      <c r="AK129" s="993">
        <v>63457279</v>
      </c>
      <c r="AL129" s="991"/>
      <c r="AM129" s="991"/>
      <c r="AN129" s="991"/>
      <c r="AO129" s="992"/>
      <c r="AP129" s="1108"/>
      <c r="AQ129" s="1109"/>
      <c r="AR129" s="1109"/>
      <c r="AS129" s="1109"/>
      <c r="AT129" s="1110"/>
      <c r="AU129" s="264"/>
      <c r="AV129" s="264"/>
      <c r="AW129" s="264"/>
      <c r="AX129" s="1099" t="s">
        <v>480</v>
      </c>
      <c r="AY129" s="982"/>
      <c r="AZ129" s="982"/>
      <c r="BA129" s="982"/>
      <c r="BB129" s="982"/>
      <c r="BC129" s="982"/>
      <c r="BD129" s="982"/>
      <c r="BE129" s="983"/>
      <c r="BF129" s="1100" t="s">
        <v>481</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483</v>
      </c>
      <c r="X130" s="1106"/>
      <c r="Y130" s="1106"/>
      <c r="Z130" s="1107"/>
      <c r="AA130" s="990">
        <v>5647045</v>
      </c>
      <c r="AB130" s="991"/>
      <c r="AC130" s="991"/>
      <c r="AD130" s="991"/>
      <c r="AE130" s="992"/>
      <c r="AF130" s="993">
        <v>5440830</v>
      </c>
      <c r="AG130" s="991"/>
      <c r="AH130" s="991"/>
      <c r="AI130" s="991"/>
      <c r="AJ130" s="992"/>
      <c r="AK130" s="993">
        <v>5239676</v>
      </c>
      <c r="AL130" s="991"/>
      <c r="AM130" s="991"/>
      <c r="AN130" s="991"/>
      <c r="AO130" s="992"/>
      <c r="AP130" s="1108"/>
      <c r="AQ130" s="1109"/>
      <c r="AR130" s="1109"/>
      <c r="AS130" s="1109"/>
      <c r="AT130" s="1110"/>
      <c r="AU130" s="264"/>
      <c r="AV130" s="264"/>
      <c r="AW130" s="264"/>
      <c r="AX130" s="1099" t="s">
        <v>484</v>
      </c>
      <c r="AY130" s="982"/>
      <c r="AZ130" s="982"/>
      <c r="BA130" s="982"/>
      <c r="BB130" s="982"/>
      <c r="BC130" s="982"/>
      <c r="BD130" s="982"/>
      <c r="BE130" s="983"/>
      <c r="BF130" s="1136">
        <v>-4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485</v>
      </c>
      <c r="X131" s="1144"/>
      <c r="Y131" s="1144"/>
      <c r="Z131" s="1145"/>
      <c r="AA131" s="1037">
        <v>59070729</v>
      </c>
      <c r="AB131" s="1016"/>
      <c r="AC131" s="1016"/>
      <c r="AD131" s="1016"/>
      <c r="AE131" s="1017"/>
      <c r="AF131" s="1015">
        <v>59720440</v>
      </c>
      <c r="AG131" s="1016"/>
      <c r="AH131" s="1016"/>
      <c r="AI131" s="1016"/>
      <c r="AJ131" s="1017"/>
      <c r="AK131" s="1015">
        <v>58217603</v>
      </c>
      <c r="AL131" s="1016"/>
      <c r="AM131" s="1016"/>
      <c r="AN131" s="1016"/>
      <c r="AO131" s="1017"/>
      <c r="AP131" s="1146"/>
      <c r="AQ131" s="1147"/>
      <c r="AR131" s="1147"/>
      <c r="AS131" s="1147"/>
      <c r="AT131" s="1148"/>
      <c r="AU131" s="264"/>
      <c r="AV131" s="264"/>
      <c r="AW131" s="264"/>
      <c r="AX131" s="1118" t="s">
        <v>486</v>
      </c>
      <c r="AY131" s="1069"/>
      <c r="AZ131" s="1069"/>
      <c r="BA131" s="1069"/>
      <c r="BB131" s="1069"/>
      <c r="BC131" s="1069"/>
      <c r="BD131" s="1069"/>
      <c r="BE131" s="1070"/>
      <c r="BF131" s="1119" t="s">
        <v>462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487</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488</v>
      </c>
      <c r="W132" s="1129"/>
      <c r="X132" s="1129"/>
      <c r="Y132" s="1129"/>
      <c r="Z132" s="1130"/>
      <c r="AA132" s="1131">
        <v>-3.803403205</v>
      </c>
      <c r="AB132" s="1132"/>
      <c r="AC132" s="1132"/>
      <c r="AD132" s="1132"/>
      <c r="AE132" s="1133"/>
      <c r="AF132" s="1134">
        <v>-3.9496560980000002</v>
      </c>
      <c r="AG132" s="1132"/>
      <c r="AH132" s="1132"/>
      <c r="AI132" s="1132"/>
      <c r="AJ132" s="1133"/>
      <c r="AK132" s="1134">
        <v>-4.2478578169999999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489</v>
      </c>
      <c r="W133" s="1112"/>
      <c r="X133" s="1112"/>
      <c r="Y133" s="1112"/>
      <c r="Z133" s="1113"/>
      <c r="AA133" s="1114">
        <v>-2.2999999999999998</v>
      </c>
      <c r="AB133" s="1115"/>
      <c r="AC133" s="1115"/>
      <c r="AD133" s="1115"/>
      <c r="AE133" s="1116"/>
      <c r="AF133" s="1114">
        <v>-3.3</v>
      </c>
      <c r="AG133" s="1115"/>
      <c r="AH133" s="1115"/>
      <c r="AI133" s="1115"/>
      <c r="AJ133" s="1116"/>
      <c r="AK133" s="1114">
        <v>-4</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7wAgMDN+6Z011rYAbv2iX2ECydEN3YTS1JgTVZe2FgDm1SrTAJUn6b4GlJ+VpHtwZGvcQNQlZtWOxDq9TK5g==" saltValue="x8l4ECMjzdV6Sx6de1aL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UhYQb+byhYUtcqnkFpOsGjCEqA/DpCnm7aW3A8TZn9hYVL+x0QG+sVVj87AS4j8dK/78SfEbMYYJxaqmPvFw==" saltValue="leT8LsqVtzqIXX9MY6D1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R/vMVxoiip1LHrRlr4oN/8WytjYp5O0tt+rf4J8R1/PgdGn0sN1n66V0Sb51bOxu7FxUqlgvd5DehMP9KrXkA==" saltValue="vy35etcqmbDeh2dvKgrlo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498</v>
      </c>
      <c r="AL9" s="1155"/>
      <c r="AM9" s="1155"/>
      <c r="AN9" s="1156"/>
      <c r="AO9" s="292">
        <v>20531378</v>
      </c>
      <c r="AP9" s="292">
        <v>74178</v>
      </c>
      <c r="AQ9" s="293">
        <v>62872</v>
      </c>
      <c r="AR9" s="294">
        <v>18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499</v>
      </c>
      <c r="AL10" s="1155"/>
      <c r="AM10" s="1155"/>
      <c r="AN10" s="1156"/>
      <c r="AO10" s="295">
        <v>235850</v>
      </c>
      <c r="AP10" s="295">
        <v>852</v>
      </c>
      <c r="AQ10" s="296">
        <v>1100</v>
      </c>
      <c r="AR10" s="297">
        <v>-22.5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500</v>
      </c>
      <c r="AL11" s="1155"/>
      <c r="AM11" s="1155"/>
      <c r="AN11" s="1156"/>
      <c r="AO11" s="295">
        <v>272959</v>
      </c>
      <c r="AP11" s="295">
        <v>986</v>
      </c>
      <c r="AQ11" s="296">
        <v>909</v>
      </c>
      <c r="AR11" s="297">
        <v>8.5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501</v>
      </c>
      <c r="AL12" s="1155"/>
      <c r="AM12" s="1155"/>
      <c r="AN12" s="1156"/>
      <c r="AO12" s="295" t="s">
        <v>502</v>
      </c>
      <c r="AP12" s="295" t="s">
        <v>502</v>
      </c>
      <c r="AQ12" s="296" t="s">
        <v>502</v>
      </c>
      <c r="AR12" s="297" t="s">
        <v>502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503</v>
      </c>
      <c r="AL13" s="1155"/>
      <c r="AM13" s="1155"/>
      <c r="AN13" s="1156"/>
      <c r="AO13" s="295" t="s">
        <v>502</v>
      </c>
      <c r="AP13" s="295" t="s">
        <v>502</v>
      </c>
      <c r="AQ13" s="296" t="s">
        <v>502</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504</v>
      </c>
      <c r="AL14" s="1155"/>
      <c r="AM14" s="1155"/>
      <c r="AN14" s="1156"/>
      <c r="AO14" s="295">
        <v>869223</v>
      </c>
      <c r="AP14" s="295">
        <v>3140</v>
      </c>
      <c r="AQ14" s="296">
        <v>2296</v>
      </c>
      <c r="AR14" s="297">
        <v>36.799999999999997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505</v>
      </c>
      <c r="AL15" s="1155"/>
      <c r="AM15" s="1155"/>
      <c r="AN15" s="1156"/>
      <c r="AO15" s="295">
        <v>462519</v>
      </c>
      <c r="AP15" s="295">
        <v>1671</v>
      </c>
      <c r="AQ15" s="296">
        <v>1417</v>
      </c>
      <c r="AR15" s="297">
        <v>17.899999999999999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506</v>
      </c>
      <c r="AL16" s="1158"/>
      <c r="AM16" s="1158"/>
      <c r="AN16" s="1159"/>
      <c r="AO16" s="295">
        <v>-1929444</v>
      </c>
      <c r="AP16" s="295">
        <v>-6971</v>
      </c>
      <c r="AQ16" s="296">
        <v>-4503</v>
      </c>
      <c r="AR16" s="297">
        <v>54.8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20442485</v>
      </c>
      <c r="AP17" s="295">
        <v>73857</v>
      </c>
      <c r="AQ17" s="296">
        <v>64090</v>
      </c>
      <c r="AR17" s="297">
        <v>15.2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511</v>
      </c>
      <c r="AL21" s="1150"/>
      <c r="AM21" s="1150"/>
      <c r="AN21" s="1151"/>
      <c r="AO21" s="307">
        <v>6.94</v>
      </c>
      <c r="AP21" s="308">
        <v>6.17</v>
      </c>
      <c r="AQ21" s="309">
        <v>0.77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512</v>
      </c>
      <c r="AL22" s="1150"/>
      <c r="AM22" s="1150"/>
      <c r="AN22" s="1151"/>
      <c r="AO22" s="312">
        <v>99.5</v>
      </c>
      <c r="AP22" s="313">
        <v>99.6</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517</v>
      </c>
      <c r="AL32" s="1166"/>
      <c r="AM32" s="1166"/>
      <c r="AN32" s="1167"/>
      <c r="AO32" s="322">
        <v>2278096</v>
      </c>
      <c r="AP32" s="322">
        <v>8231</v>
      </c>
      <c r="AQ32" s="323">
        <v>6256</v>
      </c>
      <c r="AR32" s="324">
        <v>31.6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518</v>
      </c>
      <c r="AL33" s="1166"/>
      <c r="AM33" s="1166"/>
      <c r="AN33" s="1167"/>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519</v>
      </c>
      <c r="AL34" s="1166"/>
      <c r="AM34" s="1166"/>
      <c r="AN34" s="1167"/>
      <c r="AO34" s="322">
        <v>277767</v>
      </c>
      <c r="AP34" s="322">
        <v>1004</v>
      </c>
      <c r="AQ34" s="323">
        <v>301</v>
      </c>
      <c r="AR34" s="324">
        <v>233.6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520</v>
      </c>
      <c r="AL35" s="1166"/>
      <c r="AM35" s="1166"/>
      <c r="AN35" s="1167"/>
      <c r="AO35" s="322" t="s">
        <v>502</v>
      </c>
      <c r="AP35" s="322" t="s">
        <v>502</v>
      </c>
      <c r="AQ35" s="323">
        <v>32</v>
      </c>
      <c r="AR35" s="324" t="s">
        <v>502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521</v>
      </c>
      <c r="AL36" s="1166"/>
      <c r="AM36" s="1166"/>
      <c r="AN36" s="1167"/>
      <c r="AO36" s="322">
        <v>91411</v>
      </c>
      <c r="AP36" s="322">
        <v>330</v>
      </c>
      <c r="AQ36" s="323">
        <v>285</v>
      </c>
      <c r="AR36" s="324">
        <v>15.8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522</v>
      </c>
      <c r="AL37" s="1166"/>
      <c r="AM37" s="1166"/>
      <c r="AN37" s="1167"/>
      <c r="AO37" s="322">
        <v>119401</v>
      </c>
      <c r="AP37" s="322">
        <v>431</v>
      </c>
      <c r="AQ37" s="323">
        <v>2213</v>
      </c>
      <c r="AR37" s="324">
        <v>-80.5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523</v>
      </c>
      <c r="AL38" s="1169"/>
      <c r="AM38" s="1169"/>
      <c r="AN38" s="1170"/>
      <c r="AO38" s="325" t="s">
        <v>502</v>
      </c>
      <c r="AP38" s="325" t="s">
        <v>502</v>
      </c>
      <c r="AQ38" s="326" t="s">
        <v>502</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524</v>
      </c>
      <c r="AL39" s="1169"/>
      <c r="AM39" s="1169"/>
      <c r="AN39" s="1170"/>
      <c r="AO39" s="322" t="s">
        <v>502</v>
      </c>
      <c r="AP39" s="322" t="s">
        <v>502</v>
      </c>
      <c r="AQ39" s="323">
        <v>-15</v>
      </c>
      <c r="AR39" s="324" t="s">
        <v>502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525</v>
      </c>
      <c r="AL40" s="1166"/>
      <c r="AM40" s="1166"/>
      <c r="AN40" s="1167"/>
      <c r="AO40" s="322" t="s">
        <v>502</v>
      </c>
      <c r="AP40" s="322" t="s">
        <v>502</v>
      </c>
      <c r="AQ40" s="323" t="s">
        <v>502</v>
      </c>
      <c r="AR40" s="324" t="s">
        <v>502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2766675</v>
      </c>
      <c r="AP41" s="322">
        <v>9996</v>
      </c>
      <c r="AQ41" s="323">
        <v>9072</v>
      </c>
      <c r="AR41" s="324">
        <v>10.199999999999999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493</v>
      </c>
      <c r="AN49" s="1162" t="s">
        <v>529</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4229055</v>
      </c>
      <c r="AN51" s="344">
        <v>15817</v>
      </c>
      <c r="AO51" s="345">
        <v>-45.2</v>
      </c>
      <c r="AP51" s="346">
        <v>36861</v>
      </c>
      <c r="AQ51" s="347">
        <v>-2.1</v>
      </c>
      <c r="AR51" s="348">
        <v>-43.1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3124791</v>
      </c>
      <c r="AN52" s="352">
        <v>11687</v>
      </c>
      <c r="AO52" s="353">
        <v>-31.1</v>
      </c>
      <c r="AP52" s="354">
        <v>23990</v>
      </c>
      <c r="AQ52" s="355">
        <v>-6.8</v>
      </c>
      <c r="AR52" s="356">
        <v>-24.3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5309492</v>
      </c>
      <c r="AN53" s="344">
        <v>19687</v>
      </c>
      <c r="AO53" s="345">
        <v>24.5</v>
      </c>
      <c r="AP53" s="346">
        <v>47064</v>
      </c>
      <c r="AQ53" s="347">
        <v>27.7</v>
      </c>
      <c r="AR53" s="348">
        <v>-3.2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3663852</v>
      </c>
      <c r="AN54" s="352">
        <v>13585</v>
      </c>
      <c r="AO54" s="353">
        <v>16.2</v>
      </c>
      <c r="AP54" s="354">
        <v>32508</v>
      </c>
      <c r="AQ54" s="355">
        <v>35.5</v>
      </c>
      <c r="AR54" s="356">
        <v>-19.3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6702126</v>
      </c>
      <c r="AN55" s="344">
        <v>24688</v>
      </c>
      <c r="AO55" s="345">
        <v>25.4</v>
      </c>
      <c r="AP55" s="346">
        <v>43773</v>
      </c>
      <c r="AQ55" s="347">
        <v>-7</v>
      </c>
      <c r="AR55" s="348">
        <v>32.4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4477386</v>
      </c>
      <c r="AN56" s="352">
        <v>16493</v>
      </c>
      <c r="AO56" s="353">
        <v>21.4</v>
      </c>
      <c r="AP56" s="354">
        <v>30346</v>
      </c>
      <c r="AQ56" s="355">
        <v>-6.7</v>
      </c>
      <c r="AR56" s="356">
        <v>28.1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8761284</v>
      </c>
      <c r="AN57" s="344">
        <v>32010</v>
      </c>
      <c r="AO57" s="345">
        <v>29.7</v>
      </c>
      <c r="AP57" s="346">
        <v>51565</v>
      </c>
      <c r="AQ57" s="347">
        <v>17.8</v>
      </c>
      <c r="AR57" s="348">
        <v>11.9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6457890</v>
      </c>
      <c r="AN58" s="352">
        <v>23594</v>
      </c>
      <c r="AO58" s="353">
        <v>43.1</v>
      </c>
      <c r="AP58" s="354">
        <v>35359</v>
      </c>
      <c r="AQ58" s="355">
        <v>16.5</v>
      </c>
      <c r="AR58" s="356">
        <v>26.6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7708620</v>
      </c>
      <c r="AN59" s="344">
        <v>27850</v>
      </c>
      <c r="AO59" s="345">
        <v>-13</v>
      </c>
      <c r="AP59" s="346">
        <v>46686</v>
      </c>
      <c r="AQ59" s="347">
        <v>-9.5</v>
      </c>
      <c r="AR59" s="348">
        <v>-3.5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5638665</v>
      </c>
      <c r="AN60" s="352">
        <v>20372</v>
      </c>
      <c r="AO60" s="353">
        <v>-13.7</v>
      </c>
      <c r="AP60" s="354">
        <v>32595</v>
      </c>
      <c r="AQ60" s="355">
        <v>-7.8</v>
      </c>
      <c r="AR60" s="356">
        <v>-5.9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6542115</v>
      </c>
      <c r="AN61" s="359">
        <v>24010</v>
      </c>
      <c r="AO61" s="360">
        <v>4.3</v>
      </c>
      <c r="AP61" s="361">
        <v>45190</v>
      </c>
      <c r="AQ61" s="362">
        <v>5.4</v>
      </c>
      <c r="AR61" s="348">
        <v>-1.1000000000000001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4672517</v>
      </c>
      <c r="AN62" s="352">
        <v>17146</v>
      </c>
      <c r="AO62" s="353">
        <v>7.2</v>
      </c>
      <c r="AP62" s="354">
        <v>30960</v>
      </c>
      <c r="AQ62" s="355">
        <v>6.1</v>
      </c>
      <c r="AR62" s="356">
        <v>1.1000000000000001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4ehOCwhjjM8Npk+n0CxULj5RCK9ir3PjJLqTYPrQl8wf+hscZQql1LVRmpWTJbzj8o5etl+DP/65VkTEQcNSow==" saltValue="uv7LeO6D1pYeZFomPpC6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Uaaly2CJG0Y7K01ZULcOzRDAqLOjqJ9iW/7AZW1yyLXN7ayXpQkWzhDGV0x2Qo9do0L1Qfx2Y4Iuje4l49yHg==" saltValue="md27WCit+7bBMoreNzsD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6EFWoGMr5nOzeTdAB6oW9Rssav9Bkx0aajHuzNPizgIwBgTjs9dzEcQP0//lEu0fLL83/JS/fA7b8twImy59Q==" saltValue="kOXAWwEV6nQ4h8JE883q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74" t="s">
        <v>3</v>
      </c>
      <c r="D47" s="1174"/>
      <c r="E47" s="1175"/>
      <c r="F47" s="11">
        <v>10.38</v>
      </c>
      <c r="G47" s="12">
        <v>16.739999999999998</v>
      </c>
      <c r="H47" s="12">
        <v>21.29</v>
      </c>
      <c r="I47" s="12">
        <v>23.02</v>
      </c>
      <c r="J47" s="13">
        <v>27.33</v>
      </c>
    </row>
    <row r="48" spans="2:10" ht="57.75" customHeight="1" x14ac:dyDescent="0.15">
      <c r="B48" s="14"/>
      <c r="C48" s="1176" t="s">
        <v>4</v>
      </c>
      <c r="D48" s="1176"/>
      <c r="E48" s="1177"/>
      <c r="F48" s="15">
        <v>6.52</v>
      </c>
      <c r="G48" s="16">
        <v>5.44</v>
      </c>
      <c r="H48" s="16">
        <v>5.76</v>
      </c>
      <c r="I48" s="16">
        <v>5.46</v>
      </c>
      <c r="J48" s="17">
        <v>7.61</v>
      </c>
    </row>
    <row r="49" spans="2:10" ht="57.75" customHeight="1" thickBot="1" x14ac:dyDescent="0.2">
      <c r="B49" s="18"/>
      <c r="C49" s="1178" t="s">
        <v>5</v>
      </c>
      <c r="D49" s="1178"/>
      <c r="E49" s="1179"/>
      <c r="F49" s="19">
        <v>0.56999999999999995</v>
      </c>
      <c r="G49" s="20">
        <v>6.03</v>
      </c>
      <c r="H49" s="20">
        <v>6.38</v>
      </c>
      <c r="I49" s="20">
        <v>1.61</v>
      </c>
      <c r="J49" s="21">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YvO27oO7p1qcxgnUJmIXe4IyjBptamDsmteRll/9LxH6cZx4Q2jFrelYhugAMTrNgIU1tR4iSIN84aXj27Mw==" saltValue="qeSD+PTWjoFkA62pt8ck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目黒区役所</cp:lastModifiedBy>
  <cp:lastPrinted>2019-03-06T09:13:54Z</cp:lastPrinted>
  <dcterms:created xsi:type="dcterms:W3CDTF">2019-02-14T02:19:59Z</dcterms:created>
  <dcterms:modified xsi:type="dcterms:W3CDTF">2019-10-25T11:33:07Z</dcterms:modified>
</cp:coreProperties>
</file>