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1980351\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<sst xmlns="http://schemas.openxmlformats.org/spreadsheetml/2006/main" count="1152" uniqueCount="593">
  <si>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</si>
  <si>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</si>
  <si>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</si>
  <si>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</si>
  <si>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</si>
  <si>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</si>
  <si>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</si>
  <si>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</si>
  <si>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</si>
  <si>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</si>
  <si>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</si>
  <si>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</si>
  <si>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</si>
  <si>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</si>
  <si>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</si>
  <si>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</si>
  <si>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</si>
  <si>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</si>
  <si>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</si>
  <si>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</si>
  <si>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</si>
  <si>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</si>
  <si>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</si>
  <si>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</si>
  <si>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</si>
  <si>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</si>
  <si>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</si>
  <si>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</si>
  <si>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</si>
  <si>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</si>
  <si>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</si>
  <si>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</si>
  <si>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</si>
  <si>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</si>
  <si>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</si>
  <si>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</si>
  <si>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</si>
  <si>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</si>
  <si>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</si>
  <si>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</si>
  <si>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</si>
  <si>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</si>
  <si>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</si>
  <si>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</si>
  <si>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</si>
  <si>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</si>
  <si>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</si>
  <si>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</si>
  <si>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</si>
  <si>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</si>
  <si>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</si>
  <si>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</si>
  <si>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</si>
  <si>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</si>
  <si>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</si>
  <si>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</si>
  <si>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</si>
  <si>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</si>
  <si>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</si>
  <si>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</si>
  <si>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</si>
  <si>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</si>
  <si>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</si>
  <si>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</si>
  <si>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</si>
  <si>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</si>
  <si>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</si>
  <si>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</si>
  <si>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</si>
  <si>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</si>
  <si>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</si>
  <si>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</si>
  <si>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</si>
  <si>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</si>
  <si>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</si>
  <si>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</si>
  <si>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</si>
  <si>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</si>
  <si>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</si>
  <si>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</si>
  <si>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</si>
  <si>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</si>
  <si>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</si>
  <si>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</si>
  <si>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</si>
  <si>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</si>
  <si>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</si>
  <si>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</si>
  <si>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</si>
  <si>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</si>
  <si>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</si>
  <si>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</si>
  <si>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</si>
  <si>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</si>
  <si>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</si>
  <si>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</si>
  <si>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</si>
  <si>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</si>
  <si>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</si>
  <si>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</si>
  <si>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</si>
  <si>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</si>
  <si>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</si>
  <si>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</si>
  <si>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</si>
  <si>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</si>
  <si>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</si>
  <si>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</si>
  <si>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</si>
  <si>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</si>
  <si>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</si>
  <si>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</si>
  <si>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</si>
  <si>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</si>
  <si>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</si>
  <si>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</si>
  <si>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</si>
  <si>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</si>
  <si>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</si>
  <si>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</si>
  <si>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</si>
  <si>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</si>
  <si>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</si>
  <si>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</si>
  <si>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</si>
  <si>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</si>
  <si>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</si>
  <si>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</si>
  <si>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</si>
  <si>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</si>
  <si>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</si>
  <si>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</si>
  <si>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</si>
  <si>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</si>
  <si>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</si>
  <si>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</si>
  <si>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</si>
  <si>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</si>
  <si>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</si>
  <si>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</si>
  <si>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</si>
  <si>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</si>
  <si>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</si>
  <si>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</si>
  <si>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</si>
  <si>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</si>
  <si>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</si>
  <si>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</si>
  <si>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</si>
  <si>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</si>
  <si>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</si>
  <si>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</si>
  <si>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</si>
  <si>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</si>
  <si>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</si>
  <si>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</si>
  <si>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</si>
  <si>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</si>
  <si>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</si>
  <si>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</si>
  <si>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</si>
  <si>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</si>
  <si>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</si>
  <si>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</si>
  <si>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</si>
  <si>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</si>
  <si>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</si>
  <si>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</si>
  <si>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</si>
  <si>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</si>
  <si>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</si>
  <si>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</si>
  <si>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</si>
  <si>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</si>
  <si>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</si>
  <si>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</si>
  <si>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</si>
  <si>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</si>
  <si>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</si>
  <si>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</si>
  <si>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</si>
  <si>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</si>
  <si>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</si>
  <si>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</si>
  <si>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</si>
  <si>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</si>
  <si>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</si>
  <si>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</si>
  <si>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</si>
  <si>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</si>
  <si>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</si>
  <si>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</si>
  <si>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</si>
  <si>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</si>
  <si>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</si>
  <si>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</si>
  <si>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</si>
  <si>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</si>
  <si>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</si>
  <si>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</si>
  <si>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</si>
  <si>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</si>
  <si>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</si>
  <si>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</si>
  <si>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</si>
  <si>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</si>
  <si>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</si>
  <si>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</si>
  <si>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</si>
  <si>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</si>
  <si>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</si>
  <si>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東京都目黒区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</si>
  <si>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</si>
  <si>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</si>
  <si>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</si>
  <si>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</si>
  <si>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</si>
  <si>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</si>
  <si>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</si>
  <si>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</si>
  <si>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</si>
  <si>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</si>
  <si>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</si>
  <si>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</si>
  <si>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</si>
  <si>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</si>
  <si>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</si>
  <si>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</si>
  <si>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</si>
  <si>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</si>
  <si>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</si>
  <si>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</si>
  <si>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</si>
  <si>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</si>
  <si>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</si>
  <si>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</si>
  <si>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</si>
  <si>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</si>
  <si>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</si>
  <si>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</si>
  <si>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</si>
  <si>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</si>
  <si>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</si>
  <si>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</si>
  <si>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</si>
  <si>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</si>
  <si>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</si>
  <si>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</si>
  <si>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</si>
  <si>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</si>
  <si>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</si>
  <si>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</si>
  <si>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</si>
  <si>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</si>
  <si>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</si>
  <si>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</si>
  <si>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</si>
  <si>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</si>
  <si>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</si>
  <si>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</si>
  <si>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</si>
  <si>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</si>
  <si>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</si>
  <si>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</si>
  <si>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</si>
  <si>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</si>
  <si>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</si>
  <si>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</si>
  <si>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</si>
  <si>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</si>
  <si>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</si>
  <si>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</si>
  <si>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</si>
  <si>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</si>
  <si>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</si>
  <si>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</si>
  <si>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</si>
  <si>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</si>
  <si>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</si>
  <si>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</si>
  <si>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</si>
  <si>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</si>
  <si>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</si>
  <si>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</si>
  <si>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</si>
  <si>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</si>
  <si>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</si>
  <si>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</si>
  <si>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</si>
  <si>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</si>
  <si>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</si>
  <si>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</si>
  <si>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</si>
  <si>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</si>
  <si>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</si>
  <si>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</si>
  <si>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</si>
  <si>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</si>
  <si>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</si>
  <si>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</si>
  <si>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</si>
  <si>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</si>
  <si>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</si>
  <si>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</si>
  <si>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</si>
  <si>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</si>
  <si>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</si>
  <si>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</si>
  <si>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</si>
  <si>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</si>
  <si>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</si>
  <si>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</si>
  <si>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</si>
  <si>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</si>
  <si>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</si>
  <si>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</si>
  <si>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</si>
  <si>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</si>
  <si>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</si>
  <si>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</si>
  <si>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</si>
  <si>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</si>
  <si>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</si>
  <si>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</si>
  <si>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</si>
  <si>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</si>
  <si>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</si>
  <si>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</si>
  <si>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</si>
  <si>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</si>
  <si>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</si>
  <si>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</si>
  <si>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</si>
  <si>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</si>
  <si>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</si>
  <si>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</si>
  <si>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</si>
  <si>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</si>
  <si>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</si>
  <si>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</si>
  <si>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</si>
  <si>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</si>
  <si>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</si>
  <si>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</si>
  <si>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</si>
  <si>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</si>
  <si>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</si>
  <si>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</si>
  <si>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</si>
  <si>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</si>
  <si>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</si>
  <si>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</si>
  <si>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</si>
  <si>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</si>
  <si>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</si>
  <si>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</si>
  <si>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</si>
  <si>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</si>
  <si>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</si>
  <si>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</si>
  <si>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</si>
  <si>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</si>
  <si>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東京都目黒区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</si>
  <si>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</si>
  <si>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</si>
  <si>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</si>
  <si>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</si>
  <si>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</si>
  <si>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</si>
  <si>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</si>
  <si>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</si>
  <si>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</si>
  <si>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</si>
  <si>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</si>
  <si>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</si>
  <si>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</si>
  <si>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</si>
  <si>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</si>
  <si>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</si>
  <si>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</si>
  <si>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</si>
  <si>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</si>
  <si>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</si>
  <si>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</si>
  <si>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</si>
  <si>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</si>
  <si>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</si>
  <si>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</si>
  <si>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</si>
  <si>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</si>
  <si>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</si>
  <si>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</si>
  <si>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</si>
  <si>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</si>
  <si>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</si>
  <si>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</si>
  <si>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</si>
  <si>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</si>
  <si>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</si>
  <si>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</si>
  <si>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</si>
  <si>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</si>
  <si>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</si>
  <si>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</si>
  <si>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</si>
  <si>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</si>
  <si>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</si>
  <si>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</si>
  <si>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</si>
  <si>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</si>
  <si>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</si>
  <si>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</si>
  <si>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</si>
  <si>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</si>
  <si>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</si>
  <si>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</si>
  <si>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</si>
  <si>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</si>
  <si>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</si>
  <si>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</si>
  <si>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</si>
  <si>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</si>
  <si>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</si>
  <si>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</si>
  <si>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</si>
  <si>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</si>
  <si>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</si>
  <si>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</si>
  <si>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</si>
  <si>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</si>
  <si>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</si>
  <si>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</si>
  <si>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</si>
  <si>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t>
    <phoneticPr fontId="5"/>
  </si>
  <si>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</si>
  <si>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</si>
  <si>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</si>
  <si>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</si>
  <si>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</si>
  <si>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</si>
  <si>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</si>
  <si>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</si>
  <si>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</si>
  <si>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</si>
  <si>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</si>
  <si>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</si>
  <si>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</si>
  <si>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</si>
  <si>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</si>
  <si>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</si>
  <si>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</si>
  <si>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</si>
  <si>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</si>
  <si>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</si>
  <si>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</si>
  <si>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</si>
  <si>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</si>
  <si>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</si>
  <si>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</si>
  <si>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</si>
  <si>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</si>
  <si>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</si>
  <si>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</si>
  <si>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</si>
  <si>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</si>
  <si>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</si>
  <si>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</si>
  <si>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</si>
  <si>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</si>
  <si>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</si>
  <si>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</si>
  <si>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</si>
  <si>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</si>
  <si>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</si>
  <si>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</si>
  <si>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</si>
  <si>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</si>
  <si>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</si>
  <si>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</si>
  <si>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</si>
  <si>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</si>
  <si>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</si>
  <si>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</si>
  <si>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</si>
  <si>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</si>
  <si>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</si>
  <si>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</si>
  <si>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</si>
  <si>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</si>
  <si>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</si>
  <si>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</si>
  <si>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</si>
  <si>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</si>
  <si>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</si>
  <si>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</si>
  <si>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</si>
  <si>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</si>
  <si>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</si>
  <si>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</si>
  <si>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</si>
  <si>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</si>
  <si>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</si>
  <si>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</si>
  <si>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</si>
  <si>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</si>
  <si>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</si>
  <si>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</si>
  <si>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</si>
  <si>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</si>
  <si>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</si>
  <si>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</si>
  <si>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</si>
  <si>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</si>
  <si>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</si>
  <si>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</si>
  <si>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</si>
  <si>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</si>
  <si>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</si>
  <si>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</si>
  <si>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</si>
  <si>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</si>
  <si>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</si>
  <si>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</si>
  <si>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</si>
  <si>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</si>
  <si>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</si>
  <si>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</si>
  <si>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</si>
  <si>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</si>
  <si>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</si>
  <si>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</si>
  <si>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</si>
  <si>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</si>
  <si>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</si>
  <si>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</si>
  <si>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</si>
  <si>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</si>
  <si>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</si>
  <si>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</si>
  <si>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</si>
  <si>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</si>
  <si>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</si>
  <si>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</si>
  <si>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</si>
  <si>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</si>
  <si>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</si>
  <si>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</si>
  <si>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</si>
  <si>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</si>
  <si>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</si>
  <si>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</si>
  <si>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</si>
  <si>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</si>
  <si>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</si>
  <si>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</si>
  <si>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</si>
  <si>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</si>
  <si>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</si>
  <si>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3">
      <t>トクベツク</t>
    </rPh>
    <rPh sb="3" eb="5">
      <t>ジンジ</t>
    </rPh>
    <rPh sb="6" eb="8">
      <t>コウセイ</t>
    </rPh>
    <rPh sb="8" eb="12">
      <t>ジムクミアイ</t>
    </rPh>
    <phoneticPr fontId="2"/>
  </si>
  <si>
    <t>特別区競馬組合</t>
    <rPh sb="0" eb="3">
      <t>トクベツク</t>
    </rPh>
    <rPh sb="3" eb="5">
      <t>ケイバ</t>
    </rPh>
    <rPh sb="5" eb="7">
      <t>クミアイ</t>
    </rPh>
    <phoneticPr fontId="2"/>
  </si>
  <si>
    <t>法適用</t>
    <rPh sb="0" eb="1">
      <t>ホウ</t>
    </rPh>
    <rPh sb="1" eb="3">
      <t>テキヨウ</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</si>
  <si>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</si>
  <si>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</si>
  <si>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</si>
  <si>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</si>
  <si>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</si>
  <si>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</si>
  <si>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</si>
  <si>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目黒区土地開発公社</t>
    <rPh sb="0" eb="3">
      <t>メグロク</t>
    </rPh>
    <rPh sb="3" eb="5">
      <t>トチ</t>
    </rPh>
    <rPh sb="5" eb="7">
      <t>カイハツ</t>
    </rPh>
    <rPh sb="7" eb="9">
      <t>コウシャ</t>
    </rPh>
    <phoneticPr fontId="2"/>
  </si>
  <si>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</si>
  <si>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</si>
  <si>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1"/>
  </si>
  <si>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8"/>
  </si>
  <si>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</si>
  <si>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</si>
  <si>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</si>
  <si>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</si>
  <si>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</si>
  <si>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6">
      <t>カヒョウ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</si>
  <si>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</si>
  <si>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</si>
  <si>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</si>
  <si>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</si>
  <si>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</si>
  <si>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</si>
  <si>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</si>
  <si>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</si>
  <si>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</si>
  <si>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実質公債費比率については、地方債発行額の抑制や着実な償還により、元利償還金額が減少している。３年間の平均で算出することとされている影響で平成30年度と同じ数値となっている。</t>
    <rPh sb="62" eb="64">
      <t>ジッシツ</t>
    </rPh>
    <rPh sb="64" eb="67">
      <t>コウサイヒ</t>
    </rPh>
    <rPh sb="67" eb="69">
      <t>ヒリツ</t>
    </rPh>
    <rPh sb="85" eb="87">
      <t>チャクジツ</t>
    </rPh>
    <rPh sb="88" eb="90">
      <t>ショウカン</t>
    </rPh>
    <rPh sb="101" eb="103">
      <t>ゲンショウ</t>
    </rPh>
    <rPh sb="109" eb="111">
      <t>ネンカン</t>
    </rPh>
    <rPh sb="112" eb="114">
      <t>ヘイキン</t>
    </rPh>
    <rPh sb="115" eb="117">
      <t>サンシュツ</t>
    </rPh>
    <rPh sb="127" eb="129">
      <t>エイキョウ</t>
    </rPh>
    <rPh sb="130" eb="132">
      <t>ヘイセイ</t>
    </rPh>
    <rPh sb="134" eb="136">
      <t>ネンド</t>
    </rPh>
    <rPh sb="137" eb="138">
      <t>オナ</t>
    </rPh>
    <rPh sb="139" eb="141">
      <t>スウチ</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</si>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</sst>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2D46-49D2-863F-9559317B1B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19687</c:v>
                </c:pt>
                <c:pt idx="1">
                  <c:v>24688</c:v>
                </c:pt>
                <c:pt idx="2">
                  <c:v>32010</c:v>
                </c:pt>
                <c:pt idx="3">
                  <c:v>27850</c:v>
                </c:pt>
                <c:pt idx="4">
                  <c:v>30568</c:v>
                </c:pt>
              </c:numCache>
            </c:numRef>
          </c:val>
          <c:smooth val="0"/>
          <c:extLst>
            <c:ext xmlns:c16="http://schemas.microsoft.com/office/drawing/2014/chart" uri="{C3380CC4-5D6E-409C-BE32-E72D297353CC}">
              <c16:uniqueId val="{00000001-2D46-49D2-863F-9559317B1B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5.44</c:v>
                </c:pt>
                <c:pt idx="1">
                  <c:v>5.76</c:v>
                </c:pt>
                <c:pt idx="2">
                  <c:v>5.46</c:v>
                </c:pt>
                <c:pt idx="3">
                  <c:v>7.61</c:v>
                </c:pt>
                <c:pt idx="4">
                  <c:v>6.03</c:v>
                </c:pt>
              </c:numCache>
            </c:numRef>
          </c:val>
          <c:extLst>
            <c:ext xmlns:c16="http://schemas.microsoft.com/office/drawing/2014/chart" uri="{C3380CC4-5D6E-409C-BE32-E72D297353CC}">
              <c16:uniqueId val="{00000000-A78F-43D5-AE90-9AC0F83AC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16.739999999999998</c:v>
                </c:pt>
                <c:pt idx="1">
                  <c:v>21.29</c:v>
                </c:pt>
                <c:pt idx="2">
                  <c:v>23.02</c:v>
                </c:pt>
                <c:pt idx="3">
                  <c:v>27.33</c:v>
                </c:pt>
                <c:pt idx="4">
                  <c:v>30.88</c:v>
                </c:pt>
              </c:numCache>
            </c:numRef>
          </c:val>
          <c:extLst>
            <c:ext xmlns:c16="http://schemas.microsoft.com/office/drawing/2014/chart" uri="{C3380CC4-5D6E-409C-BE32-E72D297353CC}">
              <c16:uniqueId val="{00000001-A78F-43D5-AE90-9AC0F83AC2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6.03</c:v>
                </c:pt>
                <c:pt idx="1">
                  <c:v>6.38</c:v>
                </c:pt>
                <c:pt idx="2">
                  <c:v>1.61</c:v>
                </c:pt>
                <c:pt idx="3">
                  <c:v>5.71</c:v>
                </c:pt>
                <c:pt idx="4">
                  <c:v>3.76</c:v>
                </c:pt>
              </c:numCache>
            </c:numRef>
          </c:val>
          <c:smooth val="0"/>
          <c:extLst>
            <c:ext xmlns:c16="http://schemas.microsoft.com/office/drawing/2014/chart" uri="{C3380CC4-5D6E-409C-BE32-E72D297353CC}">
              <c16:uniqueId val="{00000002-A78F-43D5-AE90-9AC0F83AC2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B9-4B3D-942D-0E2CBA26F7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B9-4B3D-942D-0E2CBA26F7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B9-4B3D-942D-0E2CBA26F7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B9-4B3D-942D-0E2CBA26F7E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2B9-4B3D-942D-0E2CBA26F7E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2B9-4B3D-942D-0E2CBA26F7E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0.01</c:v>
                </c:pt>
                <c:pt idx="4">
                  <c:v>#N/A</c:v>
                </c:pt>
                <c:pt idx="5">
                  <c:v>0.03</c:v>
                </c:pt>
                <c:pt idx="6">
                  <c:v>#N/A</c:v>
                </c:pt>
                <c:pt idx="7">
                  <c:v>0.04</c:v>
                </c:pt>
                <c:pt idx="8">
                  <c:v>#N/A</c:v>
                </c:pt>
                <c:pt idx="9">
                  <c:v>0.08</c:v>
                </c:pt>
              </c:numCache>
            </c:numRef>
          </c:val>
          <c:extLst>
            <c:ext xmlns:c16="http://schemas.microsoft.com/office/drawing/2014/chart" uri="{C3380CC4-5D6E-409C-BE32-E72D297353CC}">
              <c16:uniqueId val="{00000006-02B9-4B3D-942D-0E2CBA26F7E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0.46</c:v>
                </c:pt>
                <c:pt idx="4">
                  <c:v>#N/A</c:v>
                </c:pt>
                <c:pt idx="5">
                  <c:v>0.46</c:v>
                </c:pt>
                <c:pt idx="6">
                  <c:v>#N/A</c:v>
                </c:pt>
                <c:pt idx="7">
                  <c:v>0.47</c:v>
                </c:pt>
                <c:pt idx="8">
                  <c:v>#N/A</c:v>
                </c:pt>
                <c:pt idx="9">
                  <c:v>0.44</c:v>
                </c:pt>
              </c:numCache>
            </c:numRef>
          </c:val>
          <c:extLst>
            <c:ext xmlns:c16="http://schemas.microsoft.com/office/drawing/2014/chart" uri="{C3380CC4-5D6E-409C-BE32-E72D297353CC}">
              <c16:uniqueId val="{00000007-02B9-4B3D-942D-0E2CBA26F7E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0.98</c:v>
                </c:pt>
                <c:pt idx="4">
                  <c:v>#N/A</c:v>
                </c:pt>
                <c:pt idx="5">
                  <c:v>0.75</c:v>
                </c:pt>
                <c:pt idx="6">
                  <c:v>#N/A</c:v>
                </c:pt>
                <c:pt idx="7">
                  <c:v>0.99</c:v>
                </c:pt>
                <c:pt idx="8">
                  <c:v>#N/A</c:v>
                </c:pt>
                <c:pt idx="9">
                  <c:v>1.1499999999999999</c:v>
                </c:pt>
              </c:numCache>
            </c:numRef>
          </c:val>
          <c:extLst>
            <c:ext xmlns:c16="http://schemas.microsoft.com/office/drawing/2014/chart" uri="{C3380CC4-5D6E-409C-BE32-E72D297353CC}">
              <c16:uniqueId val="{00000008-02B9-4B3D-942D-0E2CBA26F7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5.43</c:v>
                </c:pt>
                <c:pt idx="2">
                  <c:v>#N/A</c:v>
                </c:pt>
                <c:pt idx="3">
                  <c:v>5.76</c:v>
                </c:pt>
                <c:pt idx="4">
                  <c:v>#N/A</c:v>
                </c:pt>
                <c:pt idx="5">
                  <c:v>5.45</c:v>
                </c:pt>
                <c:pt idx="6">
                  <c:v>#N/A</c:v>
                </c:pt>
                <c:pt idx="7">
                  <c:v>7.61</c:v>
                </c:pt>
                <c:pt idx="8">
                  <c:v>#N/A</c:v>
                </c:pt>
                <c:pt idx="9">
                  <c:v>6.02</c:v>
                </c:pt>
              </c:numCache>
            </c:numRef>
          </c:val>
          <c:extLst>
            <c:ext xmlns:c16="http://schemas.microsoft.com/office/drawing/2014/chart" uri="{C3380CC4-5D6E-409C-BE32-E72D297353CC}">
              <c16:uniqueId val="{00000009-02B9-4B3D-942D-0E2CBA26F7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5492</c:v>
                </c:pt>
                <c:pt idx="5">
                  <c:v>5647</c:v>
                </c:pt>
                <c:pt idx="8">
                  <c:v>5441</c:v>
                </c:pt>
                <c:pt idx="11">
                  <c:v>5240</c:v>
                </c:pt>
                <c:pt idx="14">
                  <c:v>5088</c:v>
                </c:pt>
              </c:numCache>
            </c:numRef>
          </c:val>
          <c:extLst>
            <c:ext xmlns:c16="http://schemas.microsoft.com/office/drawing/2014/chart" uri="{C3380CC4-5D6E-409C-BE32-E72D297353CC}">
              <c16:uniqueId val="{00000000-B7AF-48CC-84A9-43FD903516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AF-48CC-84A9-43FD903516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174</c:v>
                </c:pt>
                <c:pt idx="3">
                  <c:v>157</c:v>
                </c:pt>
                <c:pt idx="6">
                  <c:v>135</c:v>
                </c:pt>
                <c:pt idx="9">
                  <c:v>119</c:v>
                </c:pt>
                <c:pt idx="12">
                  <c:v>59</c:v>
                </c:pt>
              </c:numCache>
            </c:numRef>
          </c:val>
          <c:extLst>
            <c:ext xmlns:c16="http://schemas.microsoft.com/office/drawing/2014/chart" uri="{C3380CC4-5D6E-409C-BE32-E72D297353CC}">
              <c16:uniqueId val="{00000002-B7AF-48CC-84A9-43FD903516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179</c:v>
                </c:pt>
                <c:pt idx="3">
                  <c:v>175</c:v>
                </c:pt>
                <c:pt idx="6">
                  <c:v>112</c:v>
                </c:pt>
                <c:pt idx="9">
                  <c:v>91</c:v>
                </c:pt>
                <c:pt idx="12">
                  <c:v>93</c:v>
                </c:pt>
              </c:numCache>
            </c:numRef>
          </c:val>
          <c:extLst>
            <c:ext xmlns:c16="http://schemas.microsoft.com/office/drawing/2014/chart" uri="{C3380CC4-5D6E-409C-BE32-E72D297353CC}">
              <c16:uniqueId val="{00000003-B7AF-48CC-84A9-43FD903516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AF-48CC-84A9-43FD903516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491</c:v>
                </c:pt>
                <c:pt idx="3">
                  <c:v>345</c:v>
                </c:pt>
                <c:pt idx="6">
                  <c:v>280</c:v>
                </c:pt>
                <c:pt idx="9">
                  <c:v>278</c:v>
                </c:pt>
                <c:pt idx="12">
                  <c:v>275</c:v>
                </c:pt>
              </c:numCache>
            </c:numRef>
          </c:val>
          <c:extLst>
            <c:ext xmlns:c16="http://schemas.microsoft.com/office/drawing/2014/chart" uri="{C3380CC4-5D6E-409C-BE32-E72D297353CC}">
              <c16:uniqueId val="{00000005-B7AF-48CC-84A9-43FD903516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6-B7AF-48CC-84A9-43FD903516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3350</c:v>
                </c:pt>
                <c:pt idx="3">
                  <c:v>2723</c:v>
                </c:pt>
                <c:pt idx="6">
                  <c:v>2555</c:v>
                </c:pt>
                <c:pt idx="9">
                  <c:v>2278</c:v>
                </c:pt>
                <c:pt idx="12">
                  <c:v>2158</c:v>
                </c:pt>
              </c:numCache>
            </c:numRef>
          </c:val>
          <c:extLst>
            <c:ext xmlns:c16="http://schemas.microsoft.com/office/drawing/2014/chart" uri="{C3380CC4-5D6E-409C-BE32-E72D297353CC}">
              <c16:uniqueId val="{00000007-B7AF-48CC-84A9-43FD903516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-1259</c:v>
                </c:pt>
                <c:pt idx="2">
                  <c:v>#N/A</c:v>
                </c:pt>
                <c:pt idx="3">
                  <c:v>#N/A</c:v>
                </c:pt>
                <c:pt idx="4">
                  <c:v>-2247</c:v>
                </c:pt>
                <c:pt idx="5">
                  <c:v>#N/A</c:v>
                </c:pt>
                <c:pt idx="6">
                  <c:v>#N/A</c:v>
                </c:pt>
                <c:pt idx="7">
                  <c:v>-2359</c:v>
                </c:pt>
                <c:pt idx="8">
                  <c:v>#N/A</c:v>
                </c:pt>
                <c:pt idx="9">
                  <c:v>#N/A</c:v>
                </c:pt>
                <c:pt idx="10">
                  <c:v>-2474</c:v>
                </c:pt>
                <c:pt idx="11">
                  <c:v>#N/A</c:v>
                </c:pt>
                <c:pt idx="12">
                  <c:v>#N/A</c:v>
                </c:pt>
                <c:pt idx="13">
                  <c:v>-2503</c:v>
                </c:pt>
                <c:pt idx="14">
                  <c:v>#N/A</c:v>
                </c:pt>
              </c:numCache>
            </c:numRef>
          </c:val>
          <c:smooth val="0"/>
          <c:extLst>
            <c:ext xmlns:c16="http://schemas.microsoft.com/office/drawing/2014/chart" uri="{C3380CC4-5D6E-409C-BE32-E72D297353CC}">
              <c16:uniqueId val="{00000008-B7AF-48CC-84A9-43FD903516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64263</c:v>
                </c:pt>
                <c:pt idx="5">
                  <c:v>58456</c:v>
                </c:pt>
                <c:pt idx="8">
                  <c:v>53682</c:v>
                </c:pt>
                <c:pt idx="11">
                  <c:v>49108</c:v>
                </c:pt>
                <c:pt idx="14">
                  <c:v>44453</c:v>
                </c:pt>
              </c:numCache>
            </c:numRef>
          </c:val>
          <c:extLst>
            <c:ext xmlns:c16="http://schemas.microsoft.com/office/drawing/2014/chart" uri="{C3380CC4-5D6E-409C-BE32-E72D297353CC}">
              <c16:uniqueId val="{00000000-F6FD-4DBB-93B8-ED2B98F2F2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FD-4DBB-93B8-ED2B98F2F2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21753</c:v>
                </c:pt>
                <c:pt idx="5">
                  <c:v>32487</c:v>
                </c:pt>
                <c:pt idx="8">
                  <c:v>35227</c:v>
                </c:pt>
                <c:pt idx="11">
                  <c:v>38468</c:v>
                </c:pt>
                <c:pt idx="14">
                  <c:v>45759</c:v>
                </c:pt>
              </c:numCache>
            </c:numRef>
          </c:val>
          <c:extLst>
            <c:ext xmlns:c16="http://schemas.microsoft.com/office/drawing/2014/chart" uri="{C3380CC4-5D6E-409C-BE32-E72D297353CC}">
              <c16:uniqueId val="{00000002-F6FD-4DBB-93B8-ED2B98F2F2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FD-4DBB-93B8-ED2B98F2F2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FD-4DBB-93B8-ED2B98F2F2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FD-4DBB-93B8-ED2B98F2F2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16777</c:v>
                </c:pt>
                <c:pt idx="3">
                  <c:v>16500</c:v>
                </c:pt>
                <c:pt idx="6">
                  <c:v>16323</c:v>
                </c:pt>
                <c:pt idx="9">
                  <c:v>14958</c:v>
                </c:pt>
                <c:pt idx="12">
                  <c:v>13011</c:v>
                </c:pt>
              </c:numCache>
            </c:numRef>
          </c:val>
          <c:extLst>
            <c:ext xmlns:c16="http://schemas.microsoft.com/office/drawing/2014/chart" uri="{C3380CC4-5D6E-409C-BE32-E72D297353CC}">
              <c16:uniqueId val="{00000006-F6FD-4DBB-93B8-ED2B98F2F2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908</c:v>
                </c:pt>
                <c:pt idx="3">
                  <c:v>886</c:v>
                </c:pt>
                <c:pt idx="6">
                  <c:v>901</c:v>
                </c:pt>
                <c:pt idx="9">
                  <c:v>1037</c:v>
                </c:pt>
                <c:pt idx="12">
                  <c:v>1039</c:v>
                </c:pt>
              </c:numCache>
            </c:numRef>
          </c:val>
          <c:extLst>
            <c:ext xmlns:c16="http://schemas.microsoft.com/office/drawing/2014/chart" uri="{C3380CC4-5D6E-409C-BE32-E72D297353CC}">
              <c16:uniqueId val="{00000007-F6FD-4DBB-93B8-ED2B98F2F2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F6FD-4DBB-93B8-ED2B98F2F2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1029</c:v>
                </c:pt>
                <c:pt idx="3">
                  <c:v>1299</c:v>
                </c:pt>
                <c:pt idx="6">
                  <c:v>535</c:v>
                </c:pt>
                <c:pt idx="9">
                  <c:v>334</c:v>
                </c:pt>
                <c:pt idx="12">
                  <c:v>196</c:v>
                </c:pt>
              </c:numCache>
            </c:numRef>
          </c:val>
          <c:extLst>
            <c:ext xmlns:c16="http://schemas.microsoft.com/office/drawing/2014/chart" uri="{C3380CC4-5D6E-409C-BE32-E72D297353CC}">
              <c16:uniqueId val="{00000009-F6FD-4DBB-93B8-ED2B98F2F2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25859</c:v>
                </c:pt>
                <c:pt idx="3">
                  <c:v>22204</c:v>
                </c:pt>
                <c:pt idx="6">
                  <c:v>20598</c:v>
                </c:pt>
                <c:pt idx="9">
                  <c:v>18729</c:v>
                </c:pt>
                <c:pt idx="12">
                  <c:v>16944</c:v>
                </c:pt>
              </c:numCache>
            </c:numRef>
          </c:val>
          <c:extLst>
            <c:ext xmlns:c16="http://schemas.microsoft.com/office/drawing/2014/chart" uri="{C3380CC4-5D6E-409C-BE32-E72D297353CC}">
              <c16:uniqueId val="{0000000A-F6FD-4DBB-93B8-ED2B98F2F2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FD-4DBB-93B8-ED2B98F2F2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14999</c:v>
                </c:pt>
                <c:pt idx="1">
                  <c:v>17345</c:v>
                </c:pt>
                <c:pt idx="2">
                  <c:v>20658</c:v>
                </c:pt>
              </c:numCache>
            </c:numRef>
          </c:val>
          <c:extLst>
            <c:ext xmlns:c16="http://schemas.microsoft.com/office/drawing/2014/chart" uri="{C3380CC4-5D6E-409C-BE32-E72D297353CC}">
              <c16:uniqueId val="{00000000-8556-46A4-ABEA-83204F00BA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1740</c:v>
                </c:pt>
                <c:pt idx="1">
                  <c:v>1531</c:v>
                </c:pt>
                <c:pt idx="2">
                  <c:v>1320</c:v>
                </c:pt>
              </c:numCache>
            </c:numRef>
          </c:val>
          <c:extLst>
            <c:ext xmlns:c16="http://schemas.microsoft.com/office/drawing/2014/chart" uri="{C3380CC4-5D6E-409C-BE32-E72D297353CC}">
              <c16:uniqueId val="{00000001-8556-46A4-ABEA-83204F00BA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15754</c:v>
                </c:pt>
                <c:pt idx="1">
                  <c:v>16700</c:v>
                </c:pt>
                <c:pt idx="2">
                  <c:v>20505</c:v>
                </c:pt>
              </c:numCache>
            </c:numRef>
          </c:val>
          <c:extLst>
            <c:ext xmlns:c16="http://schemas.microsoft.com/office/drawing/2014/chart" uri="{C3380CC4-5D6E-409C-BE32-E72D297353CC}">
              <c16:uniqueId val="{00000002-8556-46A4-ABEA-83204F00BA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{0F8B6B01-B6BC-448C-B1B0-34A066BAB5DA}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E8-492C-82DA-39672998CC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{193E1E40-AE72-40EE-9FDD-D310A8A5C332}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E8-492C-82DA-39672998CC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{D64C6A91-BD2D-43BE-AE38-8A06D3E9B4B7}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E8-492C-82DA-39672998CC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{9CB97421-DE7C-4163-A417-292A419A8215}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E8-492C-82DA-39672998CC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{939F6FCF-EC33-4EC3-A0F9-30057243BB01}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E8-492C-82DA-39672998CCE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{BA032CA8-7703-4E9D-ADBA-4ADC1391DCE2}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E8-492C-82DA-39672998CCE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{C40F12BE-1946-4983-AA62-E81DB7C16A84}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E8-492C-82DA-39672998CCE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{16838A1C-B0EC-4F95-9B48-DFAE52BE0B0E}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E8-492C-82DA-39672998CC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{DFF8A330-17A5-4D18-8600-DE91BB5A47B5}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E8-492C-82DA-39672998CC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64.400000000000006</c:v>
                </c:pt>
                <c:pt idx="24">
                  <c:v>65.5</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E8-492C-82DA-39672998CC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{1FD9B0AB-7E86-418E-8D45-F2440B2B229C}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E8-492C-82DA-39672998CC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{BC18FEAA-644F-4CA3-AA60-957B00947162}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E8-492C-82DA-39672998CC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{774B5C35-011B-45D5-8AD8-8E2D4D4062D6}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E8-492C-82DA-39672998CC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{904BE810-5349-4037-AA34-E24015679A01}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E8-492C-82DA-39672998CC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{5907A3F2-09CD-4F93-A6FF-ECD84729FBCD}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E8-492C-82DA-39672998CCE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{3DA358D0-F6AC-438B-AE87-63BBCFDEE170}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E8-492C-82DA-39672998CCE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{C8E87E6C-C733-4705-BC02-C220520EFC5D}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E8-492C-82DA-39672998CCE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{C6F02EA9-C2B1-4BE2-B152-3E4BA6CA2F02}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E8-492C-82DA-39672998CC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{6E61CCF1-998A-4FC0-980B-8B02909AD027}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E8-492C-82DA-39672998CC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DE8-492C-82DA-39672998CCE8}"/>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{A85176F5-50B5-460B-978E-6F45CD309C11}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C1-48CE-832D-9BEFC65A2E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{C8BB03A4-A14E-4295-BF43-2F404CADBA8C}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C1-48CE-832D-9BEFC65A2E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{26D80479-9376-4FFB-9FDD-5E021C0A9E5A}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C1-48CE-832D-9BEFC65A2E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{7C667DD8-C624-417C-94F6-168A8C1E98CD}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C1-48CE-832D-9BEFC65A2E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{A79DDC22-FE37-4389-B47D-6DB4FDF659E2}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C1-48CE-832D-9BEFC65A2E1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{02E31353-3541-4492-9F28-1D0CF4858D2E}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C1-48CE-832D-9BEFC65A2E1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{F9C20BB5-BD93-4B8C-AABB-B66B83F99F6C}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C1-48CE-832D-9BEFC65A2E1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{39D0E68D-F09D-4565-8F76-83F0DCEC1070}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C1-48CE-832D-9BEFC65A2E1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{8A35D21C-A3E5-4298-90F7-D007B4D5FE73}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C1-48CE-832D-9BEFC65A2E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-2.2999999999999998</c:v>
                </c:pt>
                <c:pt idx="16">
                  <c:v>-3.3</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C1-48CE-832D-9BEFC65A2E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{C0B7C4BB-16CD-41E8-8A78-99B78A3B1D86}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C1-48CE-832D-9BEFC65A2E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{3CDD2AA9-E70A-4864-BF3D-0D21166614A5}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C1-48CE-832D-9BEFC65A2E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{E6A20AF7-586B-4749-A187-AABBFD8C8BD4}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C1-48CE-832D-9BEFC65A2E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{1F4CA6E4-02DC-4B3F-A7DD-AD13B7539AF0}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C1-48CE-832D-9BEFC65A2E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{DAF626CB-5876-4326-BA80-D17C6CFB1864}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C1-48CE-832D-9BEFC65A2E1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{A48E6E3B-8188-4619-BE33-6391EFEF89E9}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C1-48CE-832D-9BEFC65A2E1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{F67CD303-E913-46DC-9373-83C7B708198A}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C1-48CE-832D-9BEFC65A2E1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{A10A9F5E-4D7A-482C-A806-E6C5131C705D}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C1-48CE-832D-9BEFC65A2E1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{A7DFA9DB-16B4-41C7-AA10-7E66A0CB9209}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C1-48CE-832D-9BEFC65A2E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C1-48CE-832D-9BEFC65A2E17}"/>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千万円余の減となりました。ただし、算定ルール上、国の定める算入公債費等の額を、実質の区の負担から大きく減じることとされているため、全国平均と比べ格段に健全性が高い評価となります。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％として設定されているのに対し、当区は</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年償還（</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年据置）で毎年度の積立額を発行額の</a:t>
          </a:r>
          <a:r>
            <a:rPr kumimoji="1" lang="en-US" altLang="ja-JP" sz="900">
              <a:latin typeface="ＭＳ ゴシック" pitchFamily="49" charset="-128"/>
              <a:ea typeface="ＭＳ ゴシック" pitchFamily="49" charset="-128"/>
            </a:rPr>
            <a:t>6.0</a:t>
          </a:r>
          <a:r>
            <a:rPr kumimoji="1" lang="ja-JP" altLang="en-US" sz="90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億円余の減となりました。</a:t>
          </a:r>
        </a:p>
        <a:p>
          <a:r>
            <a:rPr kumimoji="1" lang="ja-JP" altLang="en-US" sz="1400">
              <a:latin typeface="ＭＳ ゴシック" pitchFamily="49" charset="-128"/>
              <a:ea typeface="ＭＳ ゴシック" pitchFamily="49" charset="-128"/>
            </a:rPr>
            <a:t>なお、算定ルール上、国の定める基準財政需要額算入見込額を、実質の区の負担から大きく減じることとされているため、将来負担比率が実際よりも低い値となっています。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億円余積み立てた一方、「減債基金」から起債の償還のために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億円余を、「社会福祉施設整備寄付金等積立基金」から特別養護老人ホーム整備のために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億円余を、「区営住宅管理基金」から区営住宅整備・管理のために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千万円余を取り崩したこと等により、基金全体としては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億円余の増となりました。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・施設整備基金：区有施設の今後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年間の更新経費を試算したところ、年間平均額が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億円となることから、将来に備えた計画的な積立が必要となります。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減価償却累計額の増加に対して、有形固定資産額の増加割合が大きいことから、有形固定資産減価償却率は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有形固定資産が増加した要因としては、建物・設備の更新工事のほか、固定資産台帳を精査した結果、有形固定資産の一部計上漏れがあったため、修正を行ったことによるものである。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今後は、「区有施設見直し計画」に掲げる多機能化、複合化等、施設の効果的・効率的な活用を踏まえた計画的な更新を行っていく。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7"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26882</xdr:rowOff>
    </xdr:from>
    <xdr:to>
      <xdr:col>23</xdr:col>
      <xdr:colOff>136525</xdr:colOff>
      <xdr:row>27</xdr:row>
      <xdr:rowOff>128482</xdr:rowOff>
    </xdr:to>
    <xdr:sp macro="" textlink="">
      <xdr:nvSpPr>
        <xdr:cNvPr id="87" name="楕円 86"/>
        <xdr:cNvSpPr/>
      </xdr:nvSpPr>
      <xdr:spPr>
        <a:xfrm>
          <a:off x="47117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49759</xdr:rowOff>
    </xdr:from>
    <xdr:ext cx="405111" cy="259045"/>
    <xdr:sp macro="" textlink="">
      <xdr:nvSpPr>
        <xdr:cNvPr id="88" name="有形固定資産減価償却率該当値テキスト"/>
        <xdr:cNvSpPr txBox="1"/>
      </xdr:nvSpPr>
      <xdr:spPr>
        <a:xfrm>
          <a:off x="4813300" y="527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23283</xdr:rowOff>
    </xdr:from>
    <xdr:to>
      <xdr:col>19</xdr:col>
      <xdr:colOff>187325</xdr:colOff>
      <xdr:row>27</xdr:row>
      <xdr:rowOff>124883</xdr:rowOff>
    </xdr:to>
    <xdr:sp macro="" textlink="">
      <xdr:nvSpPr>
        <xdr:cNvPr id="89" name="楕円 88"/>
        <xdr:cNvSpPr/>
      </xdr:nvSpPr>
      <xdr:spPr>
        <a:xfrm>
          <a:off x="4000500" y="54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74083</xdr:rowOff>
    </xdr:from>
    <xdr:to>
      <xdr:col>23</xdr:col>
      <xdr:colOff>85725</xdr:colOff>
      <xdr:row>27</xdr:row>
      <xdr:rowOff>77682</xdr:rowOff>
    </xdr:to>
    <xdr:cxnSp macro="">
      <xdr:nvCxnSpPr>
        <xdr:cNvPr id="90" name="直線コネクタ 89"/>
        <xdr:cNvCxnSpPr/>
      </xdr:nvCxnSpPr>
      <xdr:spPr>
        <a:xfrm>
          <a:off x="4051300" y="547475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1" name="楕円 90"/>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74083</xdr:rowOff>
    </xdr:from>
    <xdr:to>
      <xdr:col>19</xdr:col>
      <xdr:colOff>136525</xdr:colOff>
      <xdr:row>27</xdr:row>
      <xdr:rowOff>113665</xdr:rowOff>
    </xdr:to>
    <xdr:cxnSp macro="">
      <xdr:nvCxnSpPr>
        <xdr:cNvPr id="92" name="直線コネクタ 91"/>
        <xdr:cNvCxnSpPr/>
      </xdr:nvCxnSpPr>
      <xdr:spPr>
        <a:xfrm flipV="1">
          <a:off x="3289300" y="547475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3"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4"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141410</xdr:rowOff>
    </xdr:from>
    <xdr:ext cx="405111" cy="259045"/>
    <xdr:sp macro="" textlink="">
      <xdr:nvSpPr>
        <xdr:cNvPr id="96" name="n_1mainValue有形固定資産減価償却率"/>
        <xdr:cNvSpPr txBox="1"/>
      </xdr:nvSpPr>
      <xdr:spPr>
        <a:xfrm>
          <a:off x="3836044"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7" name="n_2mainValue有形固定資産減価償却率"/>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54792</xdr:rowOff>
    </xdr:from>
    <xdr:to>
      <xdr:col>24</xdr:col>
      <xdr:colOff>114300</xdr:colOff>
      <xdr:row>34</xdr:row>
      <xdr:rowOff>156392</xdr:rowOff>
    </xdr:to>
    <xdr:sp macro="" textlink="">
      <xdr:nvSpPr>
        <xdr:cNvPr id="72" name="楕円 71"/>
        <xdr:cNvSpPr/>
      </xdr:nvSpPr>
      <xdr:spPr>
        <a:xfrm>
          <a:off x="4584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77669</xdr:rowOff>
    </xdr:from>
    <xdr:ext cx="405111" cy="259045"/>
    <xdr:sp macro="" textlink="">
      <xdr:nvSpPr>
        <xdr:cNvPr id="73" name="【道路】&#10;有形固定資産減価償却率該当値テキスト"/>
        <xdr:cNvSpPr txBox="1"/>
      </xdr:nvSpPr>
      <xdr:spPr>
        <a:xfrm>
          <a:off x="4673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58057</xdr:rowOff>
    </xdr:from>
    <xdr:to>
      <xdr:col>20</xdr:col>
      <xdr:colOff>38100</xdr:colOff>
      <xdr:row>34</xdr:row>
      <xdr:rowOff>159657</xdr:rowOff>
    </xdr:to>
    <xdr:sp macro="" textlink="">
      <xdr:nvSpPr>
        <xdr:cNvPr id="74" name="楕円 73"/>
        <xdr:cNvSpPr/>
      </xdr:nvSpPr>
      <xdr:spPr>
        <a:xfrm>
          <a:off x="3746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105592</xdr:rowOff>
    </xdr:from>
    <xdr:to>
      <xdr:col>24</xdr:col>
      <xdr:colOff>63500</xdr:colOff>
      <xdr:row>34</xdr:row>
      <xdr:rowOff>108857</xdr:rowOff>
    </xdr:to>
    <xdr:cxnSp macro="">
      <xdr:nvCxnSpPr>
        <xdr:cNvPr id="75" name="直線コネクタ 74"/>
        <xdr:cNvCxnSpPr/>
      </xdr:nvCxnSpPr>
      <xdr:spPr>
        <a:xfrm flipV="1">
          <a:off x="3797300" y="5934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64589</xdr:rowOff>
    </xdr:from>
    <xdr:to>
      <xdr:col>15</xdr:col>
      <xdr:colOff>101600</xdr:colOff>
      <xdr:row>34</xdr:row>
      <xdr:rowOff>166189</xdr:rowOff>
    </xdr:to>
    <xdr:sp macro="" textlink="">
      <xdr:nvSpPr>
        <xdr:cNvPr id="76" name="楕円 75"/>
        <xdr:cNvSpPr/>
      </xdr:nvSpPr>
      <xdr:spPr>
        <a:xfrm>
          <a:off x="2857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108857</xdr:rowOff>
    </xdr:from>
    <xdr:to>
      <xdr:col>19</xdr:col>
      <xdr:colOff>177800</xdr:colOff>
      <xdr:row>34</xdr:row>
      <xdr:rowOff>115389</xdr:rowOff>
    </xdr:to>
    <xdr:cxnSp macro="">
      <xdr:nvCxnSpPr>
        <xdr:cNvPr id="77" name="直線コネクタ 76"/>
        <xdr:cNvCxnSpPr/>
      </xdr:nvCxnSpPr>
      <xdr:spPr>
        <a:xfrm flipV="1">
          <a:off x="2908300" y="59381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78"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9"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4734</xdr:rowOff>
    </xdr:from>
    <xdr:ext cx="405111" cy="259045"/>
    <xdr:sp macro="" textlink="">
      <xdr:nvSpPr>
        <xdr:cNvPr id="81" name="n_1mainValue【道路】&#10;有形固定資産減価償却率"/>
        <xdr:cNvSpPr txBox="1"/>
      </xdr:nvSpPr>
      <xdr:spPr>
        <a:xfrm>
          <a:off x="35820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11266</xdr:rowOff>
    </xdr:from>
    <xdr:ext cx="405111" cy="259045"/>
    <xdr:sp macro="" textlink="">
      <xdr:nvSpPr>
        <xdr:cNvPr id="82" name="n_2mainValue【道路】&#10;有形固定資産減価償却率"/>
        <xdr:cNvSpPr txBox="1"/>
      </xdr:nvSpPr>
      <xdr:spPr>
        <a:xfrm>
          <a:off x="2705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1"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68376</xdr:rowOff>
    </xdr:from>
    <xdr:to>
      <xdr:col>55</xdr:col>
      <xdr:colOff>50800</xdr:colOff>
      <xdr:row>41</xdr:row>
      <xdr:rowOff>169976</xdr:rowOff>
    </xdr:to>
    <xdr:sp macro="" textlink="">
      <xdr:nvSpPr>
        <xdr:cNvPr id="121" name="楕円 120"/>
        <xdr:cNvSpPr/>
      </xdr:nvSpPr>
      <xdr:spPr>
        <a:xfrm>
          <a:off x="10426700" y="70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2"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67387</xdr:rowOff>
    </xdr:from>
    <xdr:to>
      <xdr:col>50</xdr:col>
      <xdr:colOff>165100</xdr:colOff>
      <xdr:row>41</xdr:row>
      <xdr:rowOff>168987</xdr:rowOff>
    </xdr:to>
    <xdr:sp macro="" textlink="">
      <xdr:nvSpPr>
        <xdr:cNvPr id="123" name="楕円 122"/>
        <xdr:cNvSpPr/>
      </xdr:nvSpPr>
      <xdr:spPr>
        <a:xfrm>
          <a:off x="9588500" y="70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118187</xdr:rowOff>
    </xdr:from>
    <xdr:to>
      <xdr:col>55</xdr:col>
      <xdr:colOff>0</xdr:colOff>
      <xdr:row>41</xdr:row>
      <xdr:rowOff>119176</xdr:rowOff>
    </xdr:to>
    <xdr:cxnSp macro="">
      <xdr:nvCxnSpPr>
        <xdr:cNvPr id="124" name="直線コネクタ 123"/>
        <xdr:cNvCxnSpPr/>
      </xdr:nvCxnSpPr>
      <xdr:spPr>
        <a:xfrm>
          <a:off x="9639300" y="7147637"/>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66396</xdr:rowOff>
    </xdr:from>
    <xdr:to>
      <xdr:col>46</xdr:col>
      <xdr:colOff>38100</xdr:colOff>
      <xdr:row>41</xdr:row>
      <xdr:rowOff>167996</xdr:rowOff>
    </xdr:to>
    <xdr:sp macro="" textlink="">
      <xdr:nvSpPr>
        <xdr:cNvPr id="125" name="楕円 124"/>
        <xdr:cNvSpPr/>
      </xdr:nvSpPr>
      <xdr:spPr>
        <a:xfrm>
          <a:off x="8699500" y="70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117196</xdr:rowOff>
    </xdr:from>
    <xdr:to>
      <xdr:col>50</xdr:col>
      <xdr:colOff>114300</xdr:colOff>
      <xdr:row>41</xdr:row>
      <xdr:rowOff>118187</xdr:rowOff>
    </xdr:to>
    <xdr:cxnSp macro="">
      <xdr:nvCxnSpPr>
        <xdr:cNvPr id="126" name="直線コネクタ 125"/>
        <xdr:cNvCxnSpPr/>
      </xdr:nvCxnSpPr>
      <xdr:spPr>
        <a:xfrm>
          <a:off x="8750300" y="714664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7"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163237</xdr:rowOff>
    </xdr:from>
    <xdr:ext cx="469744" cy="259045"/>
    <xdr:sp macro="" textlink="">
      <xdr:nvSpPr>
        <xdr:cNvPr id="128" name="n_2aveValue【道路】&#10;一人当たり延長"/>
        <xdr:cNvSpPr txBox="1"/>
      </xdr:nvSpPr>
      <xdr:spPr>
        <a:xfrm>
          <a:off x="8515427" y="719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160114</xdr:rowOff>
    </xdr:from>
    <xdr:ext cx="469744" cy="259045"/>
    <xdr:sp macro="" textlink="">
      <xdr:nvSpPr>
        <xdr:cNvPr id="130" name="n_1mainValue【道路】&#10;一人当たり延長"/>
        <xdr:cNvSpPr txBox="1"/>
      </xdr:nvSpPr>
      <xdr:spPr>
        <a:xfrm>
          <a:off x="9391727" y="718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13073</xdr:rowOff>
    </xdr:from>
    <xdr:ext cx="469744" cy="259045"/>
    <xdr:sp macro="" textlink="">
      <xdr:nvSpPr>
        <xdr:cNvPr id="131" name="n_2mainValue【道路】&#10;一人当たり延長"/>
        <xdr:cNvSpPr txBox="1"/>
      </xdr:nvSpPr>
      <xdr:spPr>
        <a:xfrm>
          <a:off x="8515427" y="687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3" name="【橋りょう・トンネル】&#10;有形固定資産減価償却率平均値テキスト"/>
        <xdr:cNvSpPr txBox="1"/>
      </xdr:nvSpPr>
      <xdr:spPr>
        <a:xfrm>
          <a:off x="4673600" y="1031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xdr:rowOff>
    </xdr:from>
    <xdr:to>
      <xdr:col>24</xdr:col>
      <xdr:colOff>114300</xdr:colOff>
      <xdr:row>58</xdr:row>
      <xdr:rowOff>103051</xdr:rowOff>
    </xdr:to>
    <xdr:sp macro="" textlink="">
      <xdr:nvSpPr>
        <xdr:cNvPr id="173" name="楕円 172"/>
        <xdr:cNvSpPr/>
      </xdr:nvSpPr>
      <xdr:spPr>
        <a:xfrm>
          <a:off x="4584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24328</xdr:rowOff>
    </xdr:from>
    <xdr:ext cx="405111" cy="259045"/>
    <xdr:sp macro="" textlink="">
      <xdr:nvSpPr>
        <xdr:cNvPr id="174" name="【橋りょう・トンネル】&#10;有形固定資産減価償却率該当値テキスト"/>
        <xdr:cNvSpPr txBox="1"/>
      </xdr:nvSpPr>
      <xdr:spPr>
        <a:xfrm>
          <a:off x="4673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163104</xdr:rowOff>
    </xdr:from>
    <xdr:to>
      <xdr:col>20</xdr:col>
      <xdr:colOff>38100</xdr:colOff>
      <xdr:row>58</xdr:row>
      <xdr:rowOff>93254</xdr:rowOff>
    </xdr:to>
    <xdr:sp macro="" textlink="">
      <xdr:nvSpPr>
        <xdr:cNvPr id="175" name="楕円 174"/>
        <xdr:cNvSpPr/>
      </xdr:nvSpPr>
      <xdr:spPr>
        <a:xfrm>
          <a:off x="3746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42454</xdr:rowOff>
    </xdr:from>
    <xdr:to>
      <xdr:col>24</xdr:col>
      <xdr:colOff>63500</xdr:colOff>
      <xdr:row>58</xdr:row>
      <xdr:rowOff>52251</xdr:rowOff>
    </xdr:to>
    <xdr:cxnSp macro="">
      <xdr:nvCxnSpPr>
        <xdr:cNvPr id="176" name="直線コネクタ 175"/>
        <xdr:cNvCxnSpPr/>
      </xdr:nvCxnSpPr>
      <xdr:spPr>
        <a:xfrm>
          <a:off x="3797300" y="99865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77" name="楕円 176"/>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42454</xdr:rowOff>
    </xdr:from>
    <xdr:to>
      <xdr:col>19</xdr:col>
      <xdr:colOff>177800</xdr:colOff>
      <xdr:row>58</xdr:row>
      <xdr:rowOff>88174</xdr:rowOff>
    </xdr:to>
    <xdr:cxnSp macro="">
      <xdr:nvCxnSpPr>
        <xdr:cNvPr id="178" name="直線コネクタ 177"/>
        <xdr:cNvCxnSpPr/>
      </xdr:nvCxnSpPr>
      <xdr:spPr>
        <a:xfrm flipV="1">
          <a:off x="2908300" y="9986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109781</xdr:rowOff>
    </xdr:from>
    <xdr:ext cx="405111" cy="259045"/>
    <xdr:sp macro="" textlink="">
      <xdr:nvSpPr>
        <xdr:cNvPr id="182" name="n_1mainValue【橋りょう・トンネル】&#10;有形固定資産減価償却率"/>
        <xdr:cNvSpPr txBox="1"/>
      </xdr:nvSpPr>
      <xdr:spPr>
        <a:xfrm>
          <a:off x="3582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83" name="n_2mainValue【橋りょう・トンネル】&#10;有形固定資産減価償却率"/>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2"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22230</xdr:rowOff>
    </xdr:from>
    <xdr:to>
      <xdr:col>55</xdr:col>
      <xdr:colOff>50800</xdr:colOff>
      <xdr:row>63</xdr:row>
      <xdr:rowOff>123830</xdr:rowOff>
    </xdr:to>
    <xdr:sp macro="" textlink="">
      <xdr:nvSpPr>
        <xdr:cNvPr id="222" name="楕円 221"/>
        <xdr:cNvSpPr/>
      </xdr:nvSpPr>
      <xdr:spPr>
        <a:xfrm>
          <a:off x="104267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657</xdr:rowOff>
    </xdr:from>
    <xdr:ext cx="534377" cy="259045"/>
    <xdr:sp macro="" textlink="">
      <xdr:nvSpPr>
        <xdr:cNvPr id="223" name="【橋りょう・トンネル】&#10;一人当たり有形固定資産（償却資産）額該当値テキスト"/>
        <xdr:cNvSpPr txBox="1"/>
      </xdr:nvSpPr>
      <xdr:spPr>
        <a:xfrm>
          <a:off x="10515600" y="108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25225</xdr:rowOff>
    </xdr:from>
    <xdr:to>
      <xdr:col>50</xdr:col>
      <xdr:colOff>165100</xdr:colOff>
      <xdr:row>63</xdr:row>
      <xdr:rowOff>126825</xdr:rowOff>
    </xdr:to>
    <xdr:sp macro="" textlink="">
      <xdr:nvSpPr>
        <xdr:cNvPr id="224" name="楕円 223"/>
        <xdr:cNvSpPr/>
      </xdr:nvSpPr>
      <xdr:spPr>
        <a:xfrm>
          <a:off x="9588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73030</xdr:rowOff>
    </xdr:from>
    <xdr:to>
      <xdr:col>55</xdr:col>
      <xdr:colOff>0</xdr:colOff>
      <xdr:row>63</xdr:row>
      <xdr:rowOff>76025</xdr:rowOff>
    </xdr:to>
    <xdr:cxnSp macro="">
      <xdr:nvCxnSpPr>
        <xdr:cNvPr id="225" name="直線コネクタ 224"/>
        <xdr:cNvCxnSpPr/>
      </xdr:nvCxnSpPr>
      <xdr:spPr>
        <a:xfrm flipV="1">
          <a:off x="9639300" y="10874380"/>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23297</xdr:rowOff>
    </xdr:from>
    <xdr:to>
      <xdr:col>46</xdr:col>
      <xdr:colOff>38100</xdr:colOff>
      <xdr:row>63</xdr:row>
      <xdr:rowOff>124897</xdr:rowOff>
    </xdr:to>
    <xdr:sp macro="" textlink="">
      <xdr:nvSpPr>
        <xdr:cNvPr id="226" name="楕円 225"/>
        <xdr:cNvSpPr/>
      </xdr:nvSpPr>
      <xdr:spPr>
        <a:xfrm>
          <a:off x="8699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74097</xdr:rowOff>
    </xdr:from>
    <xdr:to>
      <xdr:col>50</xdr:col>
      <xdr:colOff>114300</xdr:colOff>
      <xdr:row>63</xdr:row>
      <xdr:rowOff>76025</xdr:rowOff>
    </xdr:to>
    <xdr:cxnSp macro="">
      <xdr:nvCxnSpPr>
        <xdr:cNvPr id="227" name="直線コネクタ 226"/>
        <xdr:cNvCxnSpPr/>
      </xdr:nvCxnSpPr>
      <xdr:spPr>
        <a:xfrm>
          <a:off x="8750300" y="10875447"/>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28"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29"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117952</xdr:rowOff>
    </xdr:from>
    <xdr:ext cx="534377" cy="259045"/>
    <xdr:sp macro="" textlink="">
      <xdr:nvSpPr>
        <xdr:cNvPr id="231" name="n_1mainValue【橋りょう・トンネル】&#10;一人当たり有形固定資産（償却資産）額"/>
        <xdr:cNvSpPr txBox="1"/>
      </xdr:nvSpPr>
      <xdr:spPr>
        <a:xfrm>
          <a:off x="93594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116024</xdr:rowOff>
    </xdr:from>
    <xdr:ext cx="534377" cy="259045"/>
    <xdr:sp macro="" textlink="">
      <xdr:nvSpPr>
        <xdr:cNvPr id="232" name="n_2mainValue【橋りょう・トンネル】&#10;一人当たり有形固定資産（償却資産）額"/>
        <xdr:cNvSpPr txBox="1"/>
      </xdr:nvSpPr>
      <xdr:spPr>
        <a:xfrm>
          <a:off x="84831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60"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145035</xdr:rowOff>
    </xdr:from>
    <xdr:to>
      <xdr:col>24</xdr:col>
      <xdr:colOff>114300</xdr:colOff>
      <xdr:row>84</xdr:row>
      <xdr:rowOff>75185</xdr:rowOff>
    </xdr:to>
    <xdr:sp macro="" textlink="">
      <xdr:nvSpPr>
        <xdr:cNvPr id="270" name="楕円 269"/>
        <xdr:cNvSpPr/>
      </xdr:nvSpPr>
      <xdr:spPr>
        <a:xfrm>
          <a:off x="4584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123462</xdr:rowOff>
    </xdr:from>
    <xdr:ext cx="405111" cy="259045"/>
    <xdr:sp macro="" textlink="">
      <xdr:nvSpPr>
        <xdr:cNvPr id="271" name="【公営住宅】&#10;有形固定資産減価償却率該当値テキスト"/>
        <xdr:cNvSpPr txBox="1"/>
      </xdr:nvSpPr>
      <xdr:spPr>
        <a:xfrm>
          <a:off x="4673600"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126746</xdr:rowOff>
    </xdr:from>
    <xdr:to>
      <xdr:col>20</xdr:col>
      <xdr:colOff>38100</xdr:colOff>
      <xdr:row>85</xdr:row>
      <xdr:rowOff>56896</xdr:rowOff>
    </xdr:to>
    <xdr:sp macro="" textlink="">
      <xdr:nvSpPr>
        <xdr:cNvPr id="272" name="楕円 271"/>
        <xdr:cNvSpPr/>
      </xdr:nvSpPr>
      <xdr:spPr>
        <a:xfrm>
          <a:off x="3746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24385</xdr:rowOff>
    </xdr:from>
    <xdr:to>
      <xdr:col>24</xdr:col>
      <xdr:colOff>63500</xdr:colOff>
      <xdr:row>85</xdr:row>
      <xdr:rowOff>6096</xdr:rowOff>
    </xdr:to>
    <xdr:cxnSp macro="">
      <xdr:nvCxnSpPr>
        <xdr:cNvPr id="273" name="直線コネクタ 272"/>
        <xdr:cNvCxnSpPr/>
      </xdr:nvCxnSpPr>
      <xdr:spPr>
        <a:xfrm flipV="1">
          <a:off x="3797300" y="14426185"/>
          <a:ext cx="8382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163322</xdr:rowOff>
    </xdr:from>
    <xdr:to>
      <xdr:col>15</xdr:col>
      <xdr:colOff>101600</xdr:colOff>
      <xdr:row>85</xdr:row>
      <xdr:rowOff>93472</xdr:rowOff>
    </xdr:to>
    <xdr:sp macro="" textlink="">
      <xdr:nvSpPr>
        <xdr:cNvPr id="274" name="楕円 273"/>
        <xdr:cNvSpPr/>
      </xdr:nvSpPr>
      <xdr:spPr>
        <a:xfrm>
          <a:off x="2857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xdr:rowOff>
    </xdr:from>
    <xdr:to>
      <xdr:col>19</xdr:col>
      <xdr:colOff>177800</xdr:colOff>
      <xdr:row>85</xdr:row>
      <xdr:rowOff>42672</xdr:rowOff>
    </xdr:to>
    <xdr:cxnSp macro="">
      <xdr:nvCxnSpPr>
        <xdr:cNvPr id="275" name="直線コネクタ 274"/>
        <xdr:cNvCxnSpPr/>
      </xdr:nvCxnSpPr>
      <xdr:spPr>
        <a:xfrm flipV="1">
          <a:off x="2908300" y="145793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76"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77"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48023</xdr:rowOff>
    </xdr:from>
    <xdr:ext cx="405111" cy="259045"/>
    <xdr:sp macro="" textlink="">
      <xdr:nvSpPr>
        <xdr:cNvPr id="279" name="n_1mainValue【公営住宅】&#10;有形固定資産減価償却率"/>
        <xdr:cNvSpPr txBox="1"/>
      </xdr:nvSpPr>
      <xdr:spPr>
        <a:xfrm>
          <a:off x="3582044" y="1462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84599</xdr:rowOff>
    </xdr:from>
    <xdr:ext cx="405111" cy="259045"/>
    <xdr:sp macro="" textlink="">
      <xdr:nvSpPr>
        <xdr:cNvPr id="280" name="n_2mainValue【公営住宅】&#10;有形固定資産減価償却率"/>
        <xdr:cNvSpPr txBox="1"/>
      </xdr:nvSpPr>
      <xdr:spPr>
        <a:xfrm>
          <a:off x="2705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11"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21" name="楕円 320"/>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96719</xdr:rowOff>
    </xdr:from>
    <xdr:ext cx="469744" cy="259045"/>
    <xdr:sp macro="" textlink="">
      <xdr:nvSpPr>
        <xdr:cNvPr id="322" name="【公営住宅】&#10;一人当たり面積該当値テキスト"/>
        <xdr:cNvSpPr txBox="1"/>
      </xdr:nvSpPr>
      <xdr:spPr>
        <a:xfrm>
          <a:off x="10515600"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72208</xdr:rowOff>
    </xdr:from>
    <xdr:to>
      <xdr:col>50</xdr:col>
      <xdr:colOff>165100</xdr:colOff>
      <xdr:row>86</xdr:row>
      <xdr:rowOff>2358</xdr:rowOff>
    </xdr:to>
    <xdr:sp macro="" textlink="">
      <xdr:nvSpPr>
        <xdr:cNvPr id="323" name="楕円 322"/>
        <xdr:cNvSpPr/>
      </xdr:nvSpPr>
      <xdr:spPr>
        <a:xfrm>
          <a:off x="9588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123008</xdr:rowOff>
    </xdr:from>
    <xdr:to>
      <xdr:col>55</xdr:col>
      <xdr:colOff>0</xdr:colOff>
      <xdr:row>85</xdr:row>
      <xdr:rowOff>124642</xdr:rowOff>
    </xdr:to>
    <xdr:cxnSp macro="">
      <xdr:nvCxnSpPr>
        <xdr:cNvPr id="324" name="直線コネクタ 323"/>
        <xdr:cNvCxnSpPr/>
      </xdr:nvCxnSpPr>
      <xdr:spPr>
        <a:xfrm>
          <a:off x="9639300" y="146962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25" name="楕円 324"/>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121376</xdr:rowOff>
    </xdr:from>
    <xdr:to>
      <xdr:col>50</xdr:col>
      <xdr:colOff>114300</xdr:colOff>
      <xdr:row>85</xdr:row>
      <xdr:rowOff>123008</xdr:rowOff>
    </xdr:to>
    <xdr:cxnSp macro="">
      <xdr:nvCxnSpPr>
        <xdr:cNvPr id="326" name="直線コネクタ 325"/>
        <xdr:cNvCxnSpPr/>
      </xdr:nvCxnSpPr>
      <xdr:spPr>
        <a:xfrm>
          <a:off x="8750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27"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28"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18885</xdr:rowOff>
    </xdr:from>
    <xdr:ext cx="469744" cy="259045"/>
    <xdr:sp macro="" textlink="">
      <xdr:nvSpPr>
        <xdr:cNvPr id="330" name="n_1mainValue【公営住宅】&#10;一人当たり面積"/>
        <xdr:cNvSpPr txBox="1"/>
      </xdr:nvSpPr>
      <xdr:spPr>
        <a:xfrm>
          <a:off x="93917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17253</xdr:rowOff>
    </xdr:from>
    <xdr:ext cx="469744" cy="259045"/>
    <xdr:sp macro="" textlink="">
      <xdr:nvSpPr>
        <xdr:cNvPr id="331" name="n_2mainValue【公営住宅】&#10;一人当たり面積"/>
        <xdr:cNvSpPr txBox="1"/>
      </xdr:nvSpPr>
      <xdr:spPr>
        <a:xfrm>
          <a:off x="8515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71"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137414</xdr:rowOff>
    </xdr:from>
    <xdr:to>
      <xdr:col>85</xdr:col>
      <xdr:colOff>177800</xdr:colOff>
      <xdr:row>36</xdr:row>
      <xdr:rowOff>67564</xdr:rowOff>
    </xdr:to>
    <xdr:sp macro="" textlink="">
      <xdr:nvSpPr>
        <xdr:cNvPr id="381" name="楕円 380"/>
        <xdr:cNvSpPr/>
      </xdr:nvSpPr>
      <xdr:spPr>
        <a:xfrm>
          <a:off x="16268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160291</xdr:rowOff>
    </xdr:from>
    <xdr:ext cx="405111" cy="259045"/>
    <xdr:sp macro="" textlink="">
      <xdr:nvSpPr>
        <xdr:cNvPr id="382" name="【認定こども園・幼稚園・保育所】&#10;有形固定資産減価償却率該当値テキスト"/>
        <xdr:cNvSpPr txBox="1"/>
      </xdr:nvSpPr>
      <xdr:spPr>
        <a:xfrm>
          <a:off x="16357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109982</xdr:rowOff>
    </xdr:from>
    <xdr:to>
      <xdr:col>81</xdr:col>
      <xdr:colOff>101600</xdr:colOff>
      <xdr:row>38</xdr:row>
      <xdr:rowOff>40132</xdr:rowOff>
    </xdr:to>
    <xdr:sp macro="" textlink="">
      <xdr:nvSpPr>
        <xdr:cNvPr id="383" name="楕円 382"/>
        <xdr:cNvSpPr/>
      </xdr:nvSpPr>
      <xdr:spPr>
        <a:xfrm>
          <a:off x="15430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xdr:rowOff>
    </xdr:from>
    <xdr:to>
      <xdr:col>85</xdr:col>
      <xdr:colOff>127000</xdr:colOff>
      <xdr:row>37</xdr:row>
      <xdr:rowOff>160782</xdr:rowOff>
    </xdr:to>
    <xdr:cxnSp macro="">
      <xdr:nvCxnSpPr>
        <xdr:cNvPr id="384" name="直線コネクタ 383"/>
        <xdr:cNvCxnSpPr/>
      </xdr:nvCxnSpPr>
      <xdr:spPr>
        <a:xfrm flipV="1">
          <a:off x="15481300" y="618896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155702</xdr:rowOff>
    </xdr:from>
    <xdr:to>
      <xdr:col>76</xdr:col>
      <xdr:colOff>165100</xdr:colOff>
      <xdr:row>38</xdr:row>
      <xdr:rowOff>85852</xdr:rowOff>
    </xdr:to>
    <xdr:sp macro="" textlink="">
      <xdr:nvSpPr>
        <xdr:cNvPr id="385" name="楕円 384"/>
        <xdr:cNvSpPr/>
      </xdr:nvSpPr>
      <xdr:spPr>
        <a:xfrm>
          <a:off x="1454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160782</xdr:rowOff>
    </xdr:from>
    <xdr:to>
      <xdr:col>81</xdr:col>
      <xdr:colOff>50800</xdr:colOff>
      <xdr:row>38</xdr:row>
      <xdr:rowOff>35052</xdr:rowOff>
    </xdr:to>
    <xdr:cxnSp macro="">
      <xdr:nvCxnSpPr>
        <xdr:cNvPr id="386" name="直線コネクタ 385"/>
        <xdr:cNvCxnSpPr/>
      </xdr:nvCxnSpPr>
      <xdr:spPr>
        <a:xfrm flipV="1">
          <a:off x="14592300" y="650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8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8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31259</xdr:rowOff>
    </xdr:from>
    <xdr:ext cx="405111" cy="259045"/>
    <xdr:sp macro="" textlink="">
      <xdr:nvSpPr>
        <xdr:cNvPr id="390" name="n_1mainValue【認定こども園・幼稚園・保育所】&#10;有形固定資産減価償却率"/>
        <xdr:cNvSpPr txBox="1"/>
      </xdr:nvSpPr>
      <xdr:spPr>
        <a:xfrm>
          <a:off x="152660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76979</xdr:rowOff>
    </xdr:from>
    <xdr:ext cx="405111" cy="259045"/>
    <xdr:sp macro="" textlink="">
      <xdr:nvSpPr>
        <xdr:cNvPr id="391" name="n_2mainValue【認定こども園・幼稚園・保育所】&#10;有形固定資産減価償却率"/>
        <xdr:cNvSpPr txBox="1"/>
      </xdr:nvSpPr>
      <xdr:spPr>
        <a:xfrm>
          <a:off x="14389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28" name="楕円 427"/>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429" name="【認定こども園・幼稚園・保育所】&#10;一人当たり面積該当値テキスト"/>
        <xdr:cNvSpPr txBox="1"/>
      </xdr:nvSpPr>
      <xdr:spPr>
        <a:xfrm>
          <a:off x="221996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30" name="楕円 429"/>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124206</xdr:rowOff>
    </xdr:to>
    <xdr:cxnSp macro="">
      <xdr:nvCxnSpPr>
        <xdr:cNvPr id="431" name="直線コネクタ 430"/>
        <xdr:cNvCxnSpPr/>
      </xdr:nvCxnSpPr>
      <xdr:spPr>
        <a:xfrm>
          <a:off x="21323300" y="6801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32" name="楕円 431"/>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115062</xdr:rowOff>
    </xdr:to>
    <xdr:cxnSp macro="">
      <xdr:nvCxnSpPr>
        <xdr:cNvPr id="433" name="直線コネクタ 432"/>
        <xdr:cNvCxnSpPr/>
      </xdr:nvCxnSpPr>
      <xdr:spPr>
        <a:xfrm>
          <a:off x="20434300" y="678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10939</xdr:rowOff>
    </xdr:from>
    <xdr:ext cx="469744" cy="259045"/>
    <xdr:sp macro="" textlink="">
      <xdr:nvSpPr>
        <xdr:cNvPr id="437" name="n_1main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38" name="n_2main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70"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480" name="楕円 479"/>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481" name="【学校施設】&#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82" name="楕円 481"/>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124097</xdr:rowOff>
    </xdr:to>
    <xdr:cxnSp macro="">
      <xdr:nvCxnSpPr>
        <xdr:cNvPr id="483" name="直線コネクタ 482"/>
        <xdr:cNvCxnSpPr/>
      </xdr:nvCxnSpPr>
      <xdr:spPr>
        <a:xfrm flipV="1">
          <a:off x="15481300" y="100453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484" name="楕円 483"/>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124097</xdr:rowOff>
    </xdr:to>
    <xdr:cxnSp macro="">
      <xdr:nvCxnSpPr>
        <xdr:cNvPr id="485" name="直線コネクタ 484"/>
        <xdr:cNvCxnSpPr/>
      </xdr:nvCxnSpPr>
      <xdr:spPr>
        <a:xfrm>
          <a:off x="14592300" y="989838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486" name="n_1aveValue【学校施設】&#10;有形固定資産減価償却率"/>
        <xdr:cNvSpPr txBox="1"/>
      </xdr:nvSpPr>
      <xdr:spPr>
        <a:xfrm>
          <a:off x="15266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487" name="n_2aveValue【学校施設】&#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489" name="n_1mainValue【学校施設】&#10;有形固定資産減価償却率"/>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490"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520" name="【学校施設】&#10;一人当たり面積平均値テキスト"/>
        <xdr:cNvSpPr txBox="1"/>
      </xdr:nvSpPr>
      <xdr:spPr>
        <a:xfrm>
          <a:off x="22199600" y="1049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530" name="楕円 529"/>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31" name="【学校施設】&#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532" name="楕円 531"/>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39370</xdr:rowOff>
    </xdr:to>
    <xdr:cxnSp macro="">
      <xdr:nvCxnSpPr>
        <xdr:cNvPr id="533" name="直線コネクタ 532"/>
        <xdr:cNvCxnSpPr/>
      </xdr:nvCxnSpPr>
      <xdr:spPr>
        <a:xfrm>
          <a:off x="21323300" y="108318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34" name="楕円 533"/>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30480</xdr:rowOff>
    </xdr:to>
    <xdr:cxnSp macro="">
      <xdr:nvCxnSpPr>
        <xdr:cNvPr id="535" name="直線コネクタ 534"/>
        <xdr:cNvCxnSpPr/>
      </xdr:nvCxnSpPr>
      <xdr:spPr>
        <a:xfrm>
          <a:off x="20434300" y="10824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36"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539" name="n_1mainValue【学校施設】&#10;一人当たり面積"/>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40" name="n_2mainValue【学校施設】&#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7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121194</xdr:rowOff>
    </xdr:from>
    <xdr:to>
      <xdr:col>85</xdr:col>
      <xdr:colOff>177800</xdr:colOff>
      <xdr:row>82</xdr:row>
      <xdr:rowOff>51344</xdr:rowOff>
    </xdr:to>
    <xdr:sp macro="" textlink="">
      <xdr:nvSpPr>
        <xdr:cNvPr id="581" name="楕円 580"/>
        <xdr:cNvSpPr/>
      </xdr:nvSpPr>
      <xdr:spPr>
        <a:xfrm>
          <a:off x="16268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99621</xdr:rowOff>
    </xdr:from>
    <xdr:ext cx="405111" cy="259045"/>
    <xdr:sp macro="" textlink="">
      <xdr:nvSpPr>
        <xdr:cNvPr id="582" name="【児童館】&#10;有形固定資産減価償却率該当値テキスト"/>
        <xdr:cNvSpPr txBox="1"/>
      </xdr:nvSpPr>
      <xdr:spPr>
        <a:xfrm>
          <a:off x="16357600"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583" name="楕円 582"/>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xdr:rowOff>
    </xdr:from>
    <xdr:to>
      <xdr:col>85</xdr:col>
      <xdr:colOff>127000</xdr:colOff>
      <xdr:row>82</xdr:row>
      <xdr:rowOff>49530</xdr:rowOff>
    </xdr:to>
    <xdr:cxnSp macro="">
      <xdr:nvCxnSpPr>
        <xdr:cNvPr id="584" name="直線コネクタ 583"/>
        <xdr:cNvCxnSpPr/>
      </xdr:nvCxnSpPr>
      <xdr:spPr>
        <a:xfrm flipV="1">
          <a:off x="15481300" y="1405944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585" name="楕円 584"/>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85452</xdr:rowOff>
    </xdr:to>
    <xdr:cxnSp macro="">
      <xdr:nvCxnSpPr>
        <xdr:cNvPr id="586" name="直線コネクタ 585"/>
        <xdr:cNvCxnSpPr/>
      </xdr:nvCxnSpPr>
      <xdr:spPr>
        <a:xfrm flipV="1">
          <a:off x="14592300" y="141084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587"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88"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590" name="n_1mainValue【児童館】&#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591" name="n_2mainValue【児童館】&#10;有形固定資産減価償却率"/>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2"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32" name="楕円 631"/>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633"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34" name="楕円 633"/>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78921</xdr:rowOff>
    </xdr:to>
    <xdr:cxnSp macro="">
      <xdr:nvCxnSpPr>
        <xdr:cNvPr id="635" name="直線コネクタ 634"/>
        <xdr:cNvCxnSpPr/>
      </xdr:nvCxnSpPr>
      <xdr:spPr>
        <a:xfrm flipV="1">
          <a:off x="21323300" y="142276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636" name="楕円 635"/>
        <xdr:cNvSpPr/>
      </xdr:nvSpPr>
      <xdr:spPr>
        <a:xfrm>
          <a:off x="2038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111579</xdr:rowOff>
    </xdr:to>
    <xdr:cxnSp macro="">
      <xdr:nvCxnSpPr>
        <xdr:cNvPr id="637" name="直線コネクタ 636"/>
        <xdr:cNvCxnSpPr/>
      </xdr:nvCxnSpPr>
      <xdr:spPr>
        <a:xfrm flipV="1">
          <a:off x="20434300" y="1430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641" name="n_1mainValue【児童館】&#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642" name="n_2mainValue【児童館】&#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50" name="正方形/長方形 64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51" name="正方形/長方形 65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52" name="正方形/長方形 65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53" name="正方形/長方形 65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固定資産台帳を精査した結果、有形固定資産の一部計上漏れがあったため、修正を行ったことから、有形固定資産減価償却率の上昇率が鈍化した。ただし、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固定資産台帳を精査した結果、有形固定資産の一部計上漏れがあったため、修正を行ったことから、有形固定資産減価償却率が減少に転じた。ただし、区が管理する橋りょうのうち、橋りょうの架替の目安となる架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年以上経過する橋りょうが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年時点）となっており、類似団体と比較しても老朽化が進んでいる。今後も引き続き、平成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目黒区橋梁長寿命化修繕計画」に基づき、予防保全型の維持管理により長寿命化を図るとともに、計画的に耐震化及び修繕を進め、橋りょうの継続的な安全性と信頼性を確保していく。（なお、区が管理するトンネル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673600" y="637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160274</xdr:rowOff>
    </xdr:from>
    <xdr:to>
      <xdr:col>24</xdr:col>
      <xdr:colOff>114300</xdr:colOff>
      <xdr:row>39</xdr:row>
      <xdr:rowOff>90424</xdr:rowOff>
    </xdr:to>
    <xdr:sp macro="" textlink="">
      <xdr:nvSpPr>
        <xdr:cNvPr id="69" name="楕円 68"/>
        <xdr:cNvSpPr/>
      </xdr:nvSpPr>
      <xdr:spPr>
        <a:xfrm>
          <a:off x="4584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138701</xdr:rowOff>
    </xdr:from>
    <xdr:ext cx="405111" cy="259045"/>
    <xdr:sp macro="" textlink="">
      <xdr:nvSpPr>
        <xdr:cNvPr id="70" name="【図書館】&#10;有形固定資産減価償却率該当値テキスト"/>
        <xdr:cNvSpPr txBox="1"/>
      </xdr:nvSpPr>
      <xdr:spPr>
        <a:xfrm>
          <a:off x="46736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1" name="楕円 70"/>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133350</xdr:rowOff>
    </xdr:to>
    <xdr:cxnSp macro="">
      <xdr:nvCxnSpPr>
        <xdr:cNvPr id="72" name="直線コネクタ 71"/>
        <xdr:cNvCxnSpPr/>
      </xdr:nvCxnSpPr>
      <xdr:spPr>
        <a:xfrm flipV="1">
          <a:off x="3797300" y="672617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130556</xdr:rowOff>
    </xdr:from>
    <xdr:to>
      <xdr:col>15</xdr:col>
      <xdr:colOff>101600</xdr:colOff>
      <xdr:row>40</xdr:row>
      <xdr:rowOff>60706</xdr:rowOff>
    </xdr:to>
    <xdr:sp macro="" textlink="">
      <xdr:nvSpPr>
        <xdr:cNvPr id="73" name="楕円 72"/>
        <xdr:cNvSpPr/>
      </xdr:nvSpPr>
      <xdr:spPr>
        <a:xfrm>
          <a:off x="2857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9906</xdr:rowOff>
    </xdr:to>
    <xdr:cxnSp macro="">
      <xdr:nvCxnSpPr>
        <xdr:cNvPr id="74" name="直線コネクタ 73"/>
        <xdr:cNvCxnSpPr/>
      </xdr:nvCxnSpPr>
      <xdr:spPr>
        <a:xfrm flipV="1">
          <a:off x="2908300" y="6819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5"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6"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8" name="n_1mainValue【図書館】&#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51833</xdr:rowOff>
    </xdr:from>
    <xdr:ext cx="405111" cy="259045"/>
    <xdr:sp macro="" textlink="">
      <xdr:nvSpPr>
        <xdr:cNvPr id="79" name="n_2mainValue【図書館】&#10;有形固定資産減価償却率"/>
        <xdr:cNvSpPr txBox="1"/>
      </xdr:nvSpPr>
      <xdr:spPr>
        <a:xfrm>
          <a:off x="27057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16" name="楕円 115"/>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macro="" textlink="">
      <xdr:nvSpPr>
        <xdr:cNvPr id="117"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18" name="楕円 117"/>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85344</xdr:rowOff>
    </xdr:to>
    <xdr:cxnSp macro="">
      <xdr:nvCxnSpPr>
        <xdr:cNvPr id="119" name="直線コネクタ 118"/>
        <xdr:cNvCxnSpPr/>
      </xdr:nvCxnSpPr>
      <xdr:spPr>
        <a:xfrm>
          <a:off x="9639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20" name="楕円 119"/>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80772</xdr:rowOff>
    </xdr:to>
    <xdr:cxnSp macro="">
      <xdr:nvCxnSpPr>
        <xdr:cNvPr id="121" name="直線コネクタ 120"/>
        <xdr:cNvCxnSpPr/>
      </xdr:nvCxnSpPr>
      <xdr:spPr>
        <a:xfrm>
          <a:off x="8750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148099</xdr:rowOff>
    </xdr:from>
    <xdr:ext cx="469744" cy="259045"/>
    <xdr:sp macro="" textlink="">
      <xdr:nvSpPr>
        <xdr:cNvPr id="125" name="n_1mainValue【図書館】&#10;一人当たり面積"/>
        <xdr:cNvSpPr txBox="1"/>
      </xdr:nvSpPr>
      <xdr:spPr>
        <a:xfrm>
          <a:off x="93917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148099</xdr:rowOff>
    </xdr:from>
    <xdr:ext cx="469744" cy="259045"/>
    <xdr:sp macro="" textlink="">
      <xdr:nvSpPr>
        <xdr:cNvPr id="126" name="n_2mainValue【図書館】&#10;一人当たり面積"/>
        <xdr:cNvSpPr txBox="1"/>
      </xdr:nvSpPr>
      <xdr:spPr>
        <a:xfrm>
          <a:off x="8515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54"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79502</xdr:rowOff>
    </xdr:from>
    <xdr:to>
      <xdr:col>24</xdr:col>
      <xdr:colOff>114300</xdr:colOff>
      <xdr:row>58</xdr:row>
      <xdr:rowOff>9652</xdr:rowOff>
    </xdr:to>
    <xdr:sp macro="" textlink="">
      <xdr:nvSpPr>
        <xdr:cNvPr id="164" name="楕円 163"/>
        <xdr:cNvSpPr/>
      </xdr:nvSpPr>
      <xdr:spPr>
        <a:xfrm>
          <a:off x="45847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102379</xdr:rowOff>
    </xdr:from>
    <xdr:ext cx="405111" cy="259045"/>
    <xdr:sp macro="" textlink="">
      <xdr:nvSpPr>
        <xdr:cNvPr id="165" name="【体育館・プール】&#10;有形固定資産減価償却率該当値テキスト"/>
        <xdr:cNvSpPr txBox="1"/>
      </xdr:nvSpPr>
      <xdr:spPr>
        <a:xfrm>
          <a:off x="4673600" y="970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6" name="楕円 165"/>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130302</xdr:rowOff>
    </xdr:from>
    <xdr:to>
      <xdr:col>24</xdr:col>
      <xdr:colOff>63500</xdr:colOff>
      <xdr:row>58</xdr:row>
      <xdr:rowOff>137160</xdr:rowOff>
    </xdr:to>
    <xdr:cxnSp macro="">
      <xdr:nvCxnSpPr>
        <xdr:cNvPr id="167" name="直線コネクタ 166"/>
        <xdr:cNvCxnSpPr/>
      </xdr:nvCxnSpPr>
      <xdr:spPr>
        <a:xfrm flipV="1">
          <a:off x="3797300" y="990295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136652</xdr:rowOff>
    </xdr:from>
    <xdr:to>
      <xdr:col>15</xdr:col>
      <xdr:colOff>101600</xdr:colOff>
      <xdr:row>59</xdr:row>
      <xdr:rowOff>66802</xdr:rowOff>
    </xdr:to>
    <xdr:sp macro="" textlink="">
      <xdr:nvSpPr>
        <xdr:cNvPr id="168" name="楕円 167"/>
        <xdr:cNvSpPr/>
      </xdr:nvSpPr>
      <xdr:spPr>
        <a:xfrm>
          <a:off x="2857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16002</xdr:rowOff>
    </xdr:to>
    <xdr:cxnSp macro="">
      <xdr:nvCxnSpPr>
        <xdr:cNvPr id="169" name="直線コネクタ 168"/>
        <xdr:cNvCxnSpPr/>
      </xdr:nvCxnSpPr>
      <xdr:spPr>
        <a:xfrm flipV="1">
          <a:off x="2908300" y="10081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70"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12209</xdr:rowOff>
    </xdr:from>
    <xdr:ext cx="405111" cy="259045"/>
    <xdr:sp macro="" textlink="">
      <xdr:nvSpPr>
        <xdr:cNvPr id="171" name="n_2aveValue【体育館・プール】&#10;有形固定資産減価償却率"/>
        <xdr:cNvSpPr txBox="1"/>
      </xdr:nvSpPr>
      <xdr:spPr>
        <a:xfrm>
          <a:off x="2705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3"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83329</xdr:rowOff>
    </xdr:from>
    <xdr:ext cx="405111" cy="259045"/>
    <xdr:sp macro="" textlink="">
      <xdr:nvSpPr>
        <xdr:cNvPr id="174" name="n_2main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74947</xdr:rowOff>
    </xdr:from>
    <xdr:ext cx="469744" cy="259045"/>
    <xdr:sp macro="" textlink="">
      <xdr:nvSpPr>
        <xdr:cNvPr id="203" name="【体育館・プール】&#10;一人当たり面積平均値テキスト"/>
        <xdr:cNvSpPr txBox="1"/>
      </xdr:nvSpPr>
      <xdr:spPr>
        <a:xfrm>
          <a:off x="105156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楕円 212"/>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30497</xdr:rowOff>
    </xdr:from>
    <xdr:ext cx="469744" cy="259045"/>
    <xdr:sp macro="" textlink="">
      <xdr:nvSpPr>
        <xdr:cNvPr id="214" name="【体育館・プール】&#10;一人当たり面積該当値テキスト"/>
        <xdr:cNvSpPr txBox="1"/>
      </xdr:nvSpPr>
      <xdr:spPr>
        <a:xfrm>
          <a:off x="10515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15" name="楕円 214"/>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102870</xdr:rowOff>
    </xdr:to>
    <xdr:cxnSp macro="">
      <xdr:nvCxnSpPr>
        <xdr:cNvPr id="216" name="直線コネクタ 215"/>
        <xdr:cNvCxnSpPr/>
      </xdr:nvCxnSpPr>
      <xdr:spPr>
        <a:xfrm>
          <a:off x="9639300" y="10469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17" name="楕円 216"/>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11430</xdr:rowOff>
    </xdr:to>
    <xdr:cxnSp macro="">
      <xdr:nvCxnSpPr>
        <xdr:cNvPr id="218" name="直線コネクタ 217"/>
        <xdr:cNvCxnSpPr/>
      </xdr:nvCxnSpPr>
      <xdr:spPr>
        <a:xfrm>
          <a:off x="8750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22" name="n_1main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23" name="n_2main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55"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122827</xdr:rowOff>
    </xdr:from>
    <xdr:to>
      <xdr:col>24</xdr:col>
      <xdr:colOff>114300</xdr:colOff>
      <xdr:row>82</xdr:row>
      <xdr:rowOff>52977</xdr:rowOff>
    </xdr:to>
    <xdr:sp macro="" textlink="">
      <xdr:nvSpPr>
        <xdr:cNvPr id="265" name="楕円 264"/>
        <xdr:cNvSpPr/>
      </xdr:nvSpPr>
      <xdr:spPr>
        <a:xfrm>
          <a:off x="4584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101254</xdr:rowOff>
    </xdr:from>
    <xdr:ext cx="405111" cy="259045"/>
    <xdr:sp macro="" textlink="">
      <xdr:nvSpPr>
        <xdr:cNvPr id="266" name="【福祉施設】&#10;有形固定資産減価償却率該当値テキスト"/>
        <xdr:cNvSpPr txBox="1"/>
      </xdr:nvSpPr>
      <xdr:spPr>
        <a:xfrm>
          <a:off x="4673600"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109764</xdr:rowOff>
    </xdr:from>
    <xdr:to>
      <xdr:col>20</xdr:col>
      <xdr:colOff>38100</xdr:colOff>
      <xdr:row>84</xdr:row>
      <xdr:rowOff>39914</xdr:rowOff>
    </xdr:to>
    <xdr:sp macro="" textlink="">
      <xdr:nvSpPr>
        <xdr:cNvPr id="267" name="楕円 266"/>
        <xdr:cNvSpPr/>
      </xdr:nvSpPr>
      <xdr:spPr>
        <a:xfrm>
          <a:off x="3746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83</xdr:row>
      <xdr:rowOff>160564</xdr:rowOff>
    </xdr:to>
    <xdr:cxnSp macro="">
      <xdr:nvCxnSpPr>
        <xdr:cNvPr id="268" name="直線コネクタ 267"/>
        <xdr:cNvCxnSpPr/>
      </xdr:nvCxnSpPr>
      <xdr:spPr>
        <a:xfrm flipV="1">
          <a:off x="3797300" y="14061077"/>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269" name="楕円 268"/>
        <xdr:cNvSpPr/>
      </xdr:nvSpPr>
      <xdr:spPr>
        <a:xfrm>
          <a:off x="2857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160564</xdr:rowOff>
    </xdr:from>
    <xdr:to>
      <xdr:col>19</xdr:col>
      <xdr:colOff>177800</xdr:colOff>
      <xdr:row>85</xdr:row>
      <xdr:rowOff>544</xdr:rowOff>
    </xdr:to>
    <xdr:cxnSp macro="">
      <xdr:nvCxnSpPr>
        <xdr:cNvPr id="270" name="直線コネクタ 269"/>
        <xdr:cNvCxnSpPr/>
      </xdr:nvCxnSpPr>
      <xdr:spPr>
        <a:xfrm flipV="1">
          <a:off x="2908300" y="1439091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71"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72"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31041</xdr:rowOff>
    </xdr:from>
    <xdr:ext cx="405111" cy="259045"/>
    <xdr:sp macro="" textlink="">
      <xdr:nvSpPr>
        <xdr:cNvPr id="274" name="n_1mainValue【福祉施設】&#10;有形固定資産減価償却率"/>
        <xdr:cNvSpPr txBox="1"/>
      </xdr:nvSpPr>
      <xdr:spPr>
        <a:xfrm>
          <a:off x="3582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275" name="n_2mainValue【福祉施設】&#10;有形固定資産減価償却率"/>
        <xdr:cNvSpPr txBox="1"/>
      </xdr:nvSpPr>
      <xdr:spPr>
        <a:xfrm>
          <a:off x="2705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01" name="直線コネクタ 300"/>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5" name="直線コネクタ 30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6"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7" name="フローチャート: 判断 306"/>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8" name="フローチャート: 判断 307"/>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9" name="フローチャート: 判断 308"/>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10" name="フローチャート: 判断 309"/>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xdr:rowOff>
    </xdr:from>
    <xdr:to>
      <xdr:col>55</xdr:col>
      <xdr:colOff>50800</xdr:colOff>
      <xdr:row>84</xdr:row>
      <xdr:rowOff>108494</xdr:rowOff>
    </xdr:to>
    <xdr:sp macro="" textlink="">
      <xdr:nvSpPr>
        <xdr:cNvPr id="316" name="楕円 315"/>
        <xdr:cNvSpPr/>
      </xdr:nvSpPr>
      <xdr:spPr>
        <a:xfrm>
          <a:off x="10426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29771</xdr:rowOff>
    </xdr:from>
    <xdr:ext cx="469744" cy="259045"/>
    <xdr:sp macro="" textlink="">
      <xdr:nvSpPr>
        <xdr:cNvPr id="317" name="【福祉施設】&#10;一人当たり面積該当値テキスト"/>
        <xdr:cNvSpPr txBox="1"/>
      </xdr:nvSpPr>
      <xdr:spPr>
        <a:xfrm>
          <a:off x="10515600" y="1426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18" name="楕円 317"/>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57694</xdr:rowOff>
    </xdr:from>
    <xdr:to>
      <xdr:col>55</xdr:col>
      <xdr:colOff>0</xdr:colOff>
      <xdr:row>85</xdr:row>
      <xdr:rowOff>154032</xdr:rowOff>
    </xdr:to>
    <xdr:cxnSp macro="">
      <xdr:nvCxnSpPr>
        <xdr:cNvPr id="319" name="直線コネクタ 318"/>
        <xdr:cNvCxnSpPr/>
      </xdr:nvCxnSpPr>
      <xdr:spPr>
        <a:xfrm flipV="1">
          <a:off x="9639300" y="14459494"/>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macro="" textlink="">
      <xdr:nvSpPr>
        <xdr:cNvPr id="320" name="楕円 319"/>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154032</xdr:rowOff>
    </xdr:to>
    <xdr:cxnSp macro="">
      <xdr:nvCxnSpPr>
        <xdr:cNvPr id="321" name="直線コネクタ 320"/>
        <xdr:cNvCxnSpPr/>
      </xdr:nvCxnSpPr>
      <xdr:spPr>
        <a:xfrm>
          <a:off x="8750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22"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23"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24"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25"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macro="" textlink="">
      <xdr:nvSpPr>
        <xdr:cNvPr id="326"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9" name="直線コネクタ 348"/>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50"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51" name="直線コネクタ 350"/>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52"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53" name="直線コネクタ 352"/>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54"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5" name="フローチャート: 判断 354"/>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6" name="フローチャート: 判断 35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7" name="フローチャート: 判断 356"/>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8" name="フローチャート: 判断 357"/>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64" name="楕円 363"/>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65" name="【市民会館】&#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89408</xdr:rowOff>
    </xdr:from>
    <xdr:to>
      <xdr:col>20</xdr:col>
      <xdr:colOff>38100</xdr:colOff>
      <xdr:row>107</xdr:row>
      <xdr:rowOff>19558</xdr:rowOff>
    </xdr:to>
    <xdr:sp macro="" textlink="">
      <xdr:nvSpPr>
        <xdr:cNvPr id="366" name="楕円 365"/>
        <xdr:cNvSpPr/>
      </xdr:nvSpPr>
      <xdr:spPr>
        <a:xfrm>
          <a:off x="3746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140208</xdr:rowOff>
    </xdr:to>
    <xdr:cxnSp macro="">
      <xdr:nvCxnSpPr>
        <xdr:cNvPr id="367" name="直線コネクタ 366"/>
        <xdr:cNvCxnSpPr/>
      </xdr:nvCxnSpPr>
      <xdr:spPr>
        <a:xfrm flipV="1">
          <a:off x="3797300" y="1813560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112268</xdr:rowOff>
    </xdr:from>
    <xdr:to>
      <xdr:col>15</xdr:col>
      <xdr:colOff>101600</xdr:colOff>
      <xdr:row>107</xdr:row>
      <xdr:rowOff>42418</xdr:rowOff>
    </xdr:to>
    <xdr:sp macro="" textlink="">
      <xdr:nvSpPr>
        <xdr:cNvPr id="368" name="楕円 367"/>
        <xdr:cNvSpPr/>
      </xdr:nvSpPr>
      <xdr:spPr>
        <a:xfrm>
          <a:off x="2857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140208</xdr:rowOff>
    </xdr:from>
    <xdr:to>
      <xdr:col>19</xdr:col>
      <xdr:colOff>177800</xdr:colOff>
      <xdr:row>106</xdr:row>
      <xdr:rowOff>163068</xdr:rowOff>
    </xdr:to>
    <xdr:cxnSp macro="">
      <xdr:nvCxnSpPr>
        <xdr:cNvPr id="369" name="直線コネクタ 368"/>
        <xdr:cNvCxnSpPr/>
      </xdr:nvCxnSpPr>
      <xdr:spPr>
        <a:xfrm flipV="1">
          <a:off x="2908300" y="18313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70"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7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10685</xdr:rowOff>
    </xdr:from>
    <xdr:ext cx="405111" cy="259045"/>
    <xdr:sp macro="" textlink="">
      <xdr:nvSpPr>
        <xdr:cNvPr id="373" name="n_1mainValue【市民会館】&#10;有形固定資産減価償却率"/>
        <xdr:cNvSpPr txBox="1"/>
      </xdr:nvSpPr>
      <xdr:spPr>
        <a:xfrm>
          <a:off x="3582044"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33545</xdr:rowOff>
    </xdr:from>
    <xdr:ext cx="405111" cy="259045"/>
    <xdr:sp macro="" textlink="">
      <xdr:nvSpPr>
        <xdr:cNvPr id="374" name="n_2mainValue【市民会館】&#10;有形固定資産減価償却率"/>
        <xdr:cNvSpPr txBox="1"/>
      </xdr:nvSpPr>
      <xdr:spPr>
        <a:xfrm>
          <a:off x="27057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8" name="直線コネクタ 397"/>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0" name="直線コネクタ 39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01"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02" name="直線コネクタ 401"/>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03"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4" name="フローチャート: 判断 40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5" name="フローチャート: 判断 404"/>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6" name="フローチャート: 判断 405"/>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7" name="フローチャート: 判断 406"/>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13" name="楕円 412"/>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14"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15" name="楕円 414"/>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83820</xdr:rowOff>
    </xdr:to>
    <xdr:cxnSp macro="">
      <xdr:nvCxnSpPr>
        <xdr:cNvPr id="416" name="直線コネクタ 415"/>
        <xdr:cNvCxnSpPr/>
      </xdr:nvCxnSpPr>
      <xdr:spPr>
        <a:xfrm>
          <a:off x="9639300" y="1824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7" name="楕円 416"/>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18" name="直線コネクタ 417"/>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19"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0"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21"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22"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3"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762</xdr:rowOff>
    </xdr:from>
    <xdr:to>
      <xdr:col>85</xdr:col>
      <xdr:colOff>126364</xdr:colOff>
      <xdr:row>36</xdr:row>
      <xdr:rowOff>71628</xdr:rowOff>
    </xdr:to>
    <xdr:cxnSp macro="">
      <xdr:nvCxnSpPr>
        <xdr:cNvPr id="446" name="直線コネクタ 445"/>
        <xdr:cNvCxnSpPr/>
      </xdr:nvCxnSpPr>
      <xdr:spPr>
        <a:xfrm flipV="1">
          <a:off x="16318864" y="6001512"/>
          <a:ext cx="0" cy="242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75455</xdr:rowOff>
    </xdr:from>
    <xdr:ext cx="405111" cy="259045"/>
    <xdr:sp macro="" textlink="">
      <xdr:nvSpPr>
        <xdr:cNvPr id="447" name="【一般廃棄物処理施設】&#10;有形固定資産減価償却率最小値テキスト"/>
        <xdr:cNvSpPr txBox="1"/>
      </xdr:nvSpPr>
      <xdr:spPr>
        <a:xfrm>
          <a:off x="16357600" y="624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71628</xdr:rowOff>
    </xdr:from>
    <xdr:to>
      <xdr:col>86</xdr:col>
      <xdr:colOff>25400</xdr:colOff>
      <xdr:row>36</xdr:row>
      <xdr:rowOff>71628</xdr:rowOff>
    </xdr:to>
    <xdr:cxnSp macro="">
      <xdr:nvCxnSpPr>
        <xdr:cNvPr id="448" name="直線コネクタ 447"/>
        <xdr:cNvCxnSpPr/>
      </xdr:nvCxnSpPr>
      <xdr:spPr>
        <a:xfrm>
          <a:off x="16230600" y="624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118889</xdr:rowOff>
    </xdr:from>
    <xdr:ext cx="405111" cy="259045"/>
    <xdr:sp macro="" textlink="">
      <xdr:nvSpPr>
        <xdr:cNvPr id="449" name="【一般廃棄物処理施設】&#10;有形固定資産減価償却率最大値テキスト"/>
        <xdr:cNvSpPr txBox="1"/>
      </xdr:nvSpPr>
      <xdr:spPr>
        <a:xfrm>
          <a:off x="16357600" y="577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762</xdr:rowOff>
    </xdr:from>
    <xdr:to>
      <xdr:col>86</xdr:col>
      <xdr:colOff>25400</xdr:colOff>
      <xdr:row>35</xdr:row>
      <xdr:rowOff>762</xdr:rowOff>
    </xdr:to>
    <xdr:cxnSp macro="">
      <xdr:nvCxnSpPr>
        <xdr:cNvPr id="450" name="直線コネクタ 449"/>
        <xdr:cNvCxnSpPr/>
      </xdr:nvCxnSpPr>
      <xdr:spPr>
        <a:xfrm>
          <a:off x="16230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74439</xdr:rowOff>
    </xdr:from>
    <xdr:ext cx="405111" cy="259045"/>
    <xdr:sp macro="" textlink="">
      <xdr:nvSpPr>
        <xdr:cNvPr id="451" name="【一般廃棄物処理施設】&#10;有形固定資産減価償却率平均値テキスト"/>
        <xdr:cNvSpPr txBox="1"/>
      </xdr:nvSpPr>
      <xdr:spPr>
        <a:xfrm>
          <a:off x="16357600" y="5903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130556</xdr:rowOff>
    </xdr:from>
    <xdr:to>
      <xdr:col>85</xdr:col>
      <xdr:colOff>177800</xdr:colOff>
      <xdr:row>35</xdr:row>
      <xdr:rowOff>60706</xdr:rowOff>
    </xdr:to>
    <xdr:sp macro="" textlink="">
      <xdr:nvSpPr>
        <xdr:cNvPr id="452" name="フローチャート: 判断 451"/>
        <xdr:cNvSpPr/>
      </xdr:nvSpPr>
      <xdr:spPr>
        <a:xfrm>
          <a:off x="16268700" y="595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87122</xdr:rowOff>
    </xdr:from>
    <xdr:to>
      <xdr:col>81</xdr:col>
      <xdr:colOff>101600</xdr:colOff>
      <xdr:row>36</xdr:row>
      <xdr:rowOff>17272</xdr:rowOff>
    </xdr:to>
    <xdr:sp macro="" textlink="">
      <xdr:nvSpPr>
        <xdr:cNvPr id="453" name="フローチャート: 判断 452"/>
        <xdr:cNvSpPr/>
      </xdr:nvSpPr>
      <xdr:spPr>
        <a:xfrm>
          <a:off x="15430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xdr:rowOff>
    </xdr:from>
    <xdr:to>
      <xdr:col>76</xdr:col>
      <xdr:colOff>165100</xdr:colOff>
      <xdr:row>36</xdr:row>
      <xdr:rowOff>113284</xdr:rowOff>
    </xdr:to>
    <xdr:sp macro="" textlink="">
      <xdr:nvSpPr>
        <xdr:cNvPr id="454" name="フローチャート: 判断 453"/>
        <xdr:cNvSpPr/>
      </xdr:nvSpPr>
      <xdr:spPr>
        <a:xfrm>
          <a:off x="14541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130556</xdr:rowOff>
    </xdr:from>
    <xdr:to>
      <xdr:col>85</xdr:col>
      <xdr:colOff>177800</xdr:colOff>
      <xdr:row>35</xdr:row>
      <xdr:rowOff>60706</xdr:rowOff>
    </xdr:to>
    <xdr:sp macro="" textlink="">
      <xdr:nvSpPr>
        <xdr:cNvPr id="460" name="楕円 459"/>
        <xdr:cNvSpPr/>
      </xdr:nvSpPr>
      <xdr:spPr>
        <a:xfrm>
          <a:off x="16268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29989</xdr:rowOff>
    </xdr:from>
    <xdr:ext cx="405111" cy="259045"/>
    <xdr:sp macro="" textlink="">
      <xdr:nvSpPr>
        <xdr:cNvPr id="461" name="【一般廃棄物処理施設】&#10;有形固定資産減価償却率該当値テキスト"/>
        <xdr:cNvSpPr txBox="1"/>
      </xdr:nvSpPr>
      <xdr:spPr>
        <a:xfrm>
          <a:off x="16357600" y="603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87122</xdr:rowOff>
    </xdr:from>
    <xdr:to>
      <xdr:col>81</xdr:col>
      <xdr:colOff>101600</xdr:colOff>
      <xdr:row>36</xdr:row>
      <xdr:rowOff>17272</xdr:rowOff>
    </xdr:to>
    <xdr:sp macro="" textlink="">
      <xdr:nvSpPr>
        <xdr:cNvPr id="462" name="楕円 461"/>
        <xdr:cNvSpPr/>
      </xdr:nvSpPr>
      <xdr:spPr>
        <a:xfrm>
          <a:off x="15430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xdr:rowOff>
    </xdr:from>
    <xdr:to>
      <xdr:col>85</xdr:col>
      <xdr:colOff>127000</xdr:colOff>
      <xdr:row>35</xdr:row>
      <xdr:rowOff>137922</xdr:rowOff>
    </xdr:to>
    <xdr:cxnSp macro="">
      <xdr:nvCxnSpPr>
        <xdr:cNvPr id="463" name="直線コネクタ 462"/>
        <xdr:cNvCxnSpPr/>
      </xdr:nvCxnSpPr>
      <xdr:spPr>
        <a:xfrm flipV="1">
          <a:off x="15481300" y="60106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75692</xdr:rowOff>
    </xdr:from>
    <xdr:to>
      <xdr:col>76</xdr:col>
      <xdr:colOff>165100</xdr:colOff>
      <xdr:row>41</xdr:row>
      <xdr:rowOff>5842</xdr:rowOff>
    </xdr:to>
    <xdr:sp macro="" textlink="">
      <xdr:nvSpPr>
        <xdr:cNvPr id="464" name="楕円 463"/>
        <xdr:cNvSpPr/>
      </xdr:nvSpPr>
      <xdr:spPr>
        <a:xfrm>
          <a:off x="14541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137922</xdr:rowOff>
    </xdr:from>
    <xdr:to>
      <xdr:col>81</xdr:col>
      <xdr:colOff>50800</xdr:colOff>
      <xdr:row>40</xdr:row>
      <xdr:rowOff>126492</xdr:rowOff>
    </xdr:to>
    <xdr:cxnSp macro="">
      <xdr:nvCxnSpPr>
        <xdr:cNvPr id="465" name="直線コネクタ 464"/>
        <xdr:cNvCxnSpPr/>
      </xdr:nvCxnSpPr>
      <xdr:spPr>
        <a:xfrm flipV="1">
          <a:off x="14592300" y="6138672"/>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8399</xdr:rowOff>
    </xdr:from>
    <xdr:ext cx="405111" cy="259045"/>
    <xdr:sp macro="" textlink="">
      <xdr:nvSpPr>
        <xdr:cNvPr id="466" name="n_1aveValue【一般廃棄物処理施設】&#10;有形固定資産減価償却率"/>
        <xdr:cNvSpPr txBox="1"/>
      </xdr:nvSpPr>
      <xdr:spPr>
        <a:xfrm>
          <a:off x="152660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129811</xdr:rowOff>
    </xdr:from>
    <xdr:ext cx="405111" cy="259045"/>
    <xdr:sp macro="" textlink="">
      <xdr:nvSpPr>
        <xdr:cNvPr id="467" name="n_2aveValue【一般廃棄物処理施設】&#10;有形固定資産減価償却率"/>
        <xdr:cNvSpPr txBox="1"/>
      </xdr:nvSpPr>
      <xdr:spPr>
        <a:xfrm>
          <a:off x="14389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33799</xdr:rowOff>
    </xdr:from>
    <xdr:ext cx="405111" cy="259045"/>
    <xdr:sp macro="" textlink="">
      <xdr:nvSpPr>
        <xdr:cNvPr id="468" name="n_1mainValue【一般廃棄物処理施設】&#10;有形固定資産減価償却率"/>
        <xdr:cNvSpPr txBox="1"/>
      </xdr:nvSpPr>
      <xdr:spPr>
        <a:xfrm>
          <a:off x="152660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168419</xdr:rowOff>
    </xdr:from>
    <xdr:ext cx="405111" cy="259045"/>
    <xdr:sp macro="" textlink="">
      <xdr:nvSpPr>
        <xdr:cNvPr id="469" name="n_2mainValue【一般廃棄物処理施設】&#10;有形固定資産減価償却率"/>
        <xdr:cNvSpPr txBox="1"/>
      </xdr:nvSpPr>
      <xdr:spPr>
        <a:xfrm>
          <a:off x="14389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1" name="テキスト ボックス 4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3" name="テキスト ボックス 48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5" name="テキスト ボックス 4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7" name="テキスト ボックス 4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91" name="直線コネクタ 490"/>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92"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93" name="直線コネクタ 492"/>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4"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5" name="直線コネクタ 494"/>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6"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7" name="フローチャート: 判断 496"/>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8" name="フローチャート: 判断 497"/>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9" name="フローチャート: 判断 498"/>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121540</xdr:rowOff>
    </xdr:from>
    <xdr:to>
      <xdr:col>116</xdr:col>
      <xdr:colOff>114300</xdr:colOff>
      <xdr:row>38</xdr:row>
      <xdr:rowOff>51690</xdr:rowOff>
    </xdr:to>
    <xdr:sp macro="" textlink="">
      <xdr:nvSpPr>
        <xdr:cNvPr id="505" name="楕円 504"/>
        <xdr:cNvSpPr/>
      </xdr:nvSpPr>
      <xdr:spPr>
        <a:xfrm>
          <a:off x="22110700" y="64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144417</xdr:rowOff>
    </xdr:from>
    <xdr:ext cx="534377" cy="259045"/>
    <xdr:sp macro="" textlink="">
      <xdr:nvSpPr>
        <xdr:cNvPr id="506" name="【一般廃棄物処理施設】&#10;一人当たり有形固定資産（償却資産）額該当値テキスト"/>
        <xdr:cNvSpPr txBox="1"/>
      </xdr:nvSpPr>
      <xdr:spPr>
        <a:xfrm>
          <a:off x="22199600" y="63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109132</xdr:rowOff>
    </xdr:from>
    <xdr:to>
      <xdr:col>112</xdr:col>
      <xdr:colOff>38100</xdr:colOff>
      <xdr:row>38</xdr:row>
      <xdr:rowOff>39281</xdr:rowOff>
    </xdr:to>
    <xdr:sp macro="" textlink="">
      <xdr:nvSpPr>
        <xdr:cNvPr id="507" name="楕円 506"/>
        <xdr:cNvSpPr/>
      </xdr:nvSpPr>
      <xdr:spPr>
        <a:xfrm>
          <a:off x="21272500" y="6452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159931</xdr:rowOff>
    </xdr:from>
    <xdr:to>
      <xdr:col>116</xdr:col>
      <xdr:colOff>63500</xdr:colOff>
      <xdr:row>38</xdr:row>
      <xdr:rowOff>890</xdr:rowOff>
    </xdr:to>
    <xdr:cxnSp macro="">
      <xdr:nvCxnSpPr>
        <xdr:cNvPr id="508" name="直線コネクタ 507"/>
        <xdr:cNvCxnSpPr/>
      </xdr:nvCxnSpPr>
      <xdr:spPr>
        <a:xfrm>
          <a:off x="21323300" y="6503581"/>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130282</xdr:rowOff>
    </xdr:from>
    <xdr:to>
      <xdr:col>107</xdr:col>
      <xdr:colOff>101600</xdr:colOff>
      <xdr:row>36</xdr:row>
      <xdr:rowOff>60432</xdr:rowOff>
    </xdr:to>
    <xdr:sp macro="" textlink="">
      <xdr:nvSpPr>
        <xdr:cNvPr id="509" name="楕円 508"/>
        <xdr:cNvSpPr/>
      </xdr:nvSpPr>
      <xdr:spPr>
        <a:xfrm>
          <a:off x="20383500" y="61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9632</xdr:rowOff>
    </xdr:from>
    <xdr:to>
      <xdr:col>111</xdr:col>
      <xdr:colOff>177800</xdr:colOff>
      <xdr:row>37</xdr:row>
      <xdr:rowOff>159931</xdr:rowOff>
    </xdr:to>
    <xdr:cxnSp macro="">
      <xdr:nvCxnSpPr>
        <xdr:cNvPr id="510" name="直線コネクタ 509"/>
        <xdr:cNvCxnSpPr/>
      </xdr:nvCxnSpPr>
      <xdr:spPr>
        <a:xfrm>
          <a:off x="20434300" y="6181832"/>
          <a:ext cx="889000" cy="3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11"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12" name="n_2aveValue【一般廃棄物処理施設】&#10;一人当たり有形固定資産（償却資産）額"/>
        <xdr:cNvSpPr txBox="1"/>
      </xdr:nvSpPr>
      <xdr:spPr>
        <a:xfrm>
          <a:off x="20167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30408</xdr:rowOff>
    </xdr:from>
    <xdr:ext cx="534377" cy="259045"/>
    <xdr:sp macro="" textlink="">
      <xdr:nvSpPr>
        <xdr:cNvPr id="513" name="n_1mainValue【一般廃棄物処理施設】&#10;一人当たり有形固定資産（償却資産）額"/>
        <xdr:cNvSpPr txBox="1"/>
      </xdr:nvSpPr>
      <xdr:spPr>
        <a:xfrm>
          <a:off x="21043411" y="65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76959</xdr:rowOff>
    </xdr:from>
    <xdr:ext cx="599010" cy="259045"/>
    <xdr:sp macro="" textlink="">
      <xdr:nvSpPr>
        <xdr:cNvPr id="514" name="n_2mainValue【一般廃棄物処理施設】&#10;一人当たり有形固定資産（償却資産）額"/>
        <xdr:cNvSpPr txBox="1"/>
      </xdr:nvSpPr>
      <xdr:spPr>
        <a:xfrm>
          <a:off x="20134795" y="59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5" name="テキスト ボックス 5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5" name="テキスト ボックス 5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39" name="直線コネクタ 53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4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41" name="直線コネクタ 54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4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43" name="直線コネクタ 54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4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45" name="フローチャート: 判断 54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46" name="フローチャート: 判断 54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47" name="フローチャート: 判断 54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48" name="フローチャート: 判断 54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554" name="楕円 553"/>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50182</xdr:rowOff>
    </xdr:from>
    <xdr:ext cx="405111" cy="259045"/>
    <xdr:sp macro="" textlink="">
      <xdr:nvSpPr>
        <xdr:cNvPr id="555" name="【保健センター・保健所】&#10;有形固定資産減価償却率該当値テキスト"/>
        <xdr:cNvSpPr txBox="1"/>
      </xdr:nvSpPr>
      <xdr:spPr>
        <a:xfrm>
          <a:off x="16357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556" name="楕円 555"/>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78105</xdr:rowOff>
    </xdr:from>
    <xdr:to>
      <xdr:col>85</xdr:col>
      <xdr:colOff>127000</xdr:colOff>
      <xdr:row>59</xdr:row>
      <xdr:rowOff>112395</xdr:rowOff>
    </xdr:to>
    <xdr:cxnSp macro="">
      <xdr:nvCxnSpPr>
        <xdr:cNvPr id="557" name="直線コネクタ 556"/>
        <xdr:cNvCxnSpPr/>
      </xdr:nvCxnSpPr>
      <xdr:spPr>
        <a:xfrm flipV="1">
          <a:off x="15481300" y="1002220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58" name="楕円 557"/>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152400</xdr:rowOff>
    </xdr:to>
    <xdr:cxnSp macro="">
      <xdr:nvCxnSpPr>
        <xdr:cNvPr id="559" name="直線コネクタ 558"/>
        <xdr:cNvCxnSpPr/>
      </xdr:nvCxnSpPr>
      <xdr:spPr>
        <a:xfrm flipV="1">
          <a:off x="14592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60"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61"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62"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563" name="n_1mainValue【保健センター・保健所】&#10;有形固定資産減価償却率"/>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4" name="n_2mainValue【保健センター・保健所】&#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90" name="直線コネクタ 589"/>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2" name="直線コネクタ 59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3"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4" name="直線コネクタ 593"/>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95"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6" name="フローチャート: 判断 595"/>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7" name="フローチャート: 判断 596"/>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8" name="フローチャート: 判断 597"/>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9" name="フローチャート: 判断 598"/>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605" name="楕円 604"/>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50092</xdr:rowOff>
    </xdr:from>
    <xdr:ext cx="469744" cy="259045"/>
    <xdr:sp macro="" textlink="">
      <xdr:nvSpPr>
        <xdr:cNvPr id="606" name="【保健センター・保健所】&#10;一人当たり面積該当値テキスト"/>
        <xdr:cNvSpPr txBox="1"/>
      </xdr:nvSpPr>
      <xdr:spPr>
        <a:xfrm>
          <a:off x="22199600"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71665</xdr:rowOff>
    </xdr:from>
    <xdr:to>
      <xdr:col>112</xdr:col>
      <xdr:colOff>38100</xdr:colOff>
      <xdr:row>64</xdr:row>
      <xdr:rowOff>1815</xdr:rowOff>
    </xdr:to>
    <xdr:sp macro="" textlink="">
      <xdr:nvSpPr>
        <xdr:cNvPr id="607" name="楕円 606"/>
        <xdr:cNvSpPr/>
      </xdr:nvSpPr>
      <xdr:spPr>
        <a:xfrm>
          <a:off x="21272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122465</xdr:rowOff>
    </xdr:to>
    <xdr:cxnSp macro="">
      <xdr:nvCxnSpPr>
        <xdr:cNvPr id="608" name="直線コネクタ 607"/>
        <xdr:cNvCxnSpPr/>
      </xdr:nvCxnSpPr>
      <xdr:spPr>
        <a:xfrm>
          <a:off x="21323300" y="1092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609" name="楕円 608"/>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122465</xdr:rowOff>
    </xdr:from>
    <xdr:to>
      <xdr:col>111</xdr:col>
      <xdr:colOff>177800</xdr:colOff>
      <xdr:row>63</xdr:row>
      <xdr:rowOff>122465</xdr:rowOff>
    </xdr:to>
    <xdr:cxnSp macro="">
      <xdr:nvCxnSpPr>
        <xdr:cNvPr id="610" name="直線コネクタ 609"/>
        <xdr:cNvCxnSpPr/>
      </xdr:nvCxnSpPr>
      <xdr:spPr>
        <a:xfrm>
          <a:off x="20434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611"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12"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3"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164392</xdr:rowOff>
    </xdr:from>
    <xdr:ext cx="469744" cy="259045"/>
    <xdr:sp macro="" textlink="">
      <xdr:nvSpPr>
        <xdr:cNvPr id="614" name="n_1main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15"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7" name="正方形/長方形 61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8" name="正方形/長方形 61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9" name="正方形/長方形 61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0" name="正方形/長方形 61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3" name="正方形/長方形 62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4" name="正方形/長方形 62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5" name="正方形/長方形 62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6" name="正方形/長方形 62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9" name="テキスト ボックス 6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51" name="直線コネクタ 65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5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3" name="直線コネクタ 65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5" name="直線コネクタ 65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56"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7" name="フローチャート: 判断 65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8" name="フローチャート: 判断 65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9" name="フローチャート: 判断 65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60" name="フローチャート: 判断 65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88264</xdr:rowOff>
    </xdr:from>
    <xdr:to>
      <xdr:col>85</xdr:col>
      <xdr:colOff>177800</xdr:colOff>
      <xdr:row>100</xdr:row>
      <xdr:rowOff>18414</xdr:rowOff>
    </xdr:to>
    <xdr:sp macro="" textlink="">
      <xdr:nvSpPr>
        <xdr:cNvPr id="666" name="楕円 665"/>
        <xdr:cNvSpPr/>
      </xdr:nvSpPr>
      <xdr:spPr>
        <a:xfrm>
          <a:off x="162687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41291</xdr:rowOff>
    </xdr:from>
    <xdr:ext cx="405111" cy="259045"/>
    <xdr:sp macro="" textlink="">
      <xdr:nvSpPr>
        <xdr:cNvPr id="667" name="【庁舎】&#10;有形固定資産減価償却率該当値テキスト"/>
        <xdr:cNvSpPr txBox="1"/>
      </xdr:nvSpPr>
      <xdr:spPr>
        <a:xfrm>
          <a:off x="16357600" y="1701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84455</xdr:rowOff>
    </xdr:from>
    <xdr:to>
      <xdr:col>81</xdr:col>
      <xdr:colOff>101600</xdr:colOff>
      <xdr:row>100</xdr:row>
      <xdr:rowOff>14605</xdr:rowOff>
    </xdr:to>
    <xdr:sp macro="" textlink="">
      <xdr:nvSpPr>
        <xdr:cNvPr id="668" name="楕円 667"/>
        <xdr:cNvSpPr/>
      </xdr:nvSpPr>
      <xdr:spPr>
        <a:xfrm>
          <a:off x="1543050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135255</xdr:rowOff>
    </xdr:from>
    <xdr:to>
      <xdr:col>85</xdr:col>
      <xdr:colOff>127000</xdr:colOff>
      <xdr:row>99</xdr:row>
      <xdr:rowOff>139064</xdr:rowOff>
    </xdr:to>
    <xdr:cxnSp macro="">
      <xdr:nvCxnSpPr>
        <xdr:cNvPr id="669" name="直線コネクタ 668"/>
        <xdr:cNvCxnSpPr/>
      </xdr:nvCxnSpPr>
      <xdr:spPr>
        <a:xfrm>
          <a:off x="15481300" y="171088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97789</xdr:rowOff>
    </xdr:from>
    <xdr:to>
      <xdr:col>76</xdr:col>
      <xdr:colOff>165100</xdr:colOff>
      <xdr:row>100</xdr:row>
      <xdr:rowOff>27939</xdr:rowOff>
    </xdr:to>
    <xdr:sp macro="" textlink="">
      <xdr:nvSpPr>
        <xdr:cNvPr id="670" name="楕円 669"/>
        <xdr:cNvSpPr/>
      </xdr:nvSpPr>
      <xdr:spPr>
        <a:xfrm>
          <a:off x="14541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135255</xdr:rowOff>
    </xdr:from>
    <xdr:to>
      <xdr:col>81</xdr:col>
      <xdr:colOff>50800</xdr:colOff>
      <xdr:row>99</xdr:row>
      <xdr:rowOff>148589</xdr:rowOff>
    </xdr:to>
    <xdr:cxnSp macro="">
      <xdr:nvCxnSpPr>
        <xdr:cNvPr id="671" name="直線コネクタ 670"/>
        <xdr:cNvCxnSpPr/>
      </xdr:nvCxnSpPr>
      <xdr:spPr>
        <a:xfrm flipV="1">
          <a:off x="14592300" y="171088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72"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673" name="n_2aveValue【庁舎】&#10;有形固定資産減価償却率"/>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4"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31132</xdr:rowOff>
    </xdr:from>
    <xdr:ext cx="405111" cy="259045"/>
    <xdr:sp macro="" textlink="">
      <xdr:nvSpPr>
        <xdr:cNvPr id="675" name="n_1mainValue【庁舎】&#10;有形固定資産減価償却率"/>
        <xdr:cNvSpPr txBox="1"/>
      </xdr:nvSpPr>
      <xdr:spPr>
        <a:xfrm>
          <a:off x="1526604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44466</xdr:rowOff>
    </xdr:from>
    <xdr:ext cx="405111" cy="259045"/>
    <xdr:sp macro="" textlink="">
      <xdr:nvSpPr>
        <xdr:cNvPr id="676" name="n_2mainValue【庁舎】&#10;有形固定資産減価償却率"/>
        <xdr:cNvSpPr txBox="1"/>
      </xdr:nvSpPr>
      <xdr:spPr>
        <a:xfrm>
          <a:off x="143897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02" name="直線コネクタ 701"/>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3"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4" name="直線コネクタ 70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5"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6" name="直線コネクタ 705"/>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07"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8" name="フローチャート: 判断 707"/>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9" name="フローチャート: 判断 708"/>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フローチャート: 判断 709"/>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11" name="フローチャート: 判断 710"/>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717" name="楕円 716"/>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718" name="【庁舎】&#10;一人当たり面積該当値テキスト"/>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719" name="楕円 718"/>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126819</xdr:rowOff>
    </xdr:to>
    <xdr:cxnSp macro="">
      <xdr:nvCxnSpPr>
        <xdr:cNvPr id="720" name="直線コネクタ 719"/>
        <xdr:cNvCxnSpPr/>
      </xdr:nvCxnSpPr>
      <xdr:spPr>
        <a:xfrm>
          <a:off x="21323300" y="181225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62956</xdr:rowOff>
    </xdr:from>
    <xdr:to>
      <xdr:col>107</xdr:col>
      <xdr:colOff>101600</xdr:colOff>
      <xdr:row>105</xdr:row>
      <xdr:rowOff>164556</xdr:rowOff>
    </xdr:to>
    <xdr:sp macro="" textlink="">
      <xdr:nvSpPr>
        <xdr:cNvPr id="721" name="楕円 720"/>
        <xdr:cNvSpPr/>
      </xdr:nvSpPr>
      <xdr:spPr>
        <a:xfrm>
          <a:off x="2038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120287</xdr:rowOff>
    </xdr:to>
    <xdr:cxnSp macro="">
      <xdr:nvCxnSpPr>
        <xdr:cNvPr id="722" name="直線コネクタ 721"/>
        <xdr:cNvCxnSpPr/>
      </xdr:nvCxnSpPr>
      <xdr:spPr>
        <a:xfrm>
          <a:off x="20434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3"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4"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5"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726" name="n_1mainValue【庁舎】&#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727" name="n_2mainValue【庁舎】&#10;一人当たり面積"/>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体育館・プールについては、特に、中央体育館（昭和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年築）、碑文谷体育館（昭和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年築）や目黒区民センター体育館（昭和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年築）の老朽化が進んでおり、有形固定資産減価償却率を押し上げる主要因となっている。今後は、建物の老朽化対策として、平成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年度に策定した「区有施設見直し計画」に基づき、施設のあり方や適切な更新手法などについて多角的な検討を行っていく。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年築）の老朽化が進んでおり、類似団体と比較しても有形固定資産減価償却率が高い値となっている。今後も建物の老朽化対策として、平成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年度に策定した「区有施設見直し計画」に基づき、構造体耐久性調査や耐震診断などを行い、適切な更新手法などの検討を行っていく。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前年度と比べ、分子となる基準財政収入額は特別区税の増などにより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千万円余の増、分母となる基準財政需要額は各種需要の増により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億円余の増となりました。財政力指数は、過去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年平均で計算するため、結果として前年度と同じ値となっています。今後も歳出の徹底した見直しと歳入確保を行うことにより財政の健全化を図り、中長期的に安定した財政運営に努めていきます。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157163</xdr:rowOff>
    </xdr:from>
    <xdr:to>
      <xdr:col>23</xdr:col>
      <xdr:colOff>133350</xdr:colOff>
      <xdr:row>40</xdr:row>
      <xdr:rowOff>157163</xdr:rowOff>
    </xdr:to>
    <xdr:cxnSp macro="">
      <xdr:nvCxnSpPr>
        <xdr:cNvPr id="73" name="直線コネクタ 72"/>
        <xdr:cNvCxnSpPr/>
      </xdr:nvCxnSpPr>
      <xdr:spPr>
        <a:xfrm>
          <a:off x="4114800" y="7015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157163</xdr:rowOff>
    </xdr:from>
    <xdr:to>
      <xdr:col>19</xdr:col>
      <xdr:colOff>133350</xdr:colOff>
      <xdr:row>41</xdr:row>
      <xdr:rowOff>15875</xdr:rowOff>
    </xdr:to>
    <xdr:cxnSp macro="">
      <xdr:nvCxnSpPr>
        <xdr:cNvPr id="76" name="直線コネクタ 75"/>
        <xdr:cNvCxnSpPr/>
      </xdr:nvCxnSpPr>
      <xdr:spPr>
        <a:xfrm flipV="1">
          <a:off x="3225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61119</xdr:rowOff>
    </xdr:to>
    <xdr:cxnSp macro="">
      <xdr:nvCxnSpPr>
        <xdr:cNvPr id="79" name="直線コネクタ 78"/>
        <xdr:cNvCxnSpPr/>
      </xdr:nvCxnSpPr>
      <xdr:spPr>
        <a:xfrm flipV="1">
          <a:off x="2336800" y="70453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61119</xdr:rowOff>
    </xdr:from>
    <xdr:to>
      <xdr:col>11</xdr:col>
      <xdr:colOff>31750</xdr:colOff>
      <xdr:row>41</xdr:row>
      <xdr:rowOff>76200</xdr:rowOff>
    </xdr:to>
    <xdr:cxnSp macro="">
      <xdr:nvCxnSpPr>
        <xdr:cNvPr id="82" name="直線コネクタ 81"/>
        <xdr:cNvCxnSpPr/>
      </xdr:nvCxnSpPr>
      <xdr:spPr>
        <a:xfrm flipV="1">
          <a:off x="1447800" y="70905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106363</xdr:rowOff>
    </xdr:from>
    <xdr:to>
      <xdr:col>23</xdr:col>
      <xdr:colOff>184150</xdr:colOff>
      <xdr:row>41</xdr:row>
      <xdr:rowOff>36513</xdr:rowOff>
    </xdr:to>
    <xdr:sp macro="" textlink="">
      <xdr:nvSpPr>
        <xdr:cNvPr id="92" name="楕円 91"/>
        <xdr:cNvSpPr/>
      </xdr:nvSpPr>
      <xdr:spPr>
        <a:xfrm>
          <a:off x="4902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122890</xdr:rowOff>
    </xdr:from>
    <xdr:ext cx="762000" cy="259045"/>
    <xdr:sp macro="" textlink="">
      <xdr:nvSpPr>
        <xdr:cNvPr id="93" name="財政力該当値テキスト"/>
        <xdr:cNvSpPr txBox="1"/>
      </xdr:nvSpPr>
      <xdr:spPr>
        <a:xfrm>
          <a:off x="5041900" y="68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106363</xdr:rowOff>
    </xdr:from>
    <xdr:to>
      <xdr:col>19</xdr:col>
      <xdr:colOff>184150</xdr:colOff>
      <xdr:row>41</xdr:row>
      <xdr:rowOff>36513</xdr:rowOff>
    </xdr:to>
    <xdr:sp macro="" textlink="">
      <xdr:nvSpPr>
        <xdr:cNvPr id="94" name="楕円 93"/>
        <xdr:cNvSpPr/>
      </xdr:nvSpPr>
      <xdr:spPr>
        <a:xfrm>
          <a:off x="4064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46690</xdr:rowOff>
    </xdr:from>
    <xdr:ext cx="736600" cy="259045"/>
    <xdr:sp macro="" textlink="">
      <xdr:nvSpPr>
        <xdr:cNvPr id="95" name="テキスト ボックス 94"/>
        <xdr:cNvSpPr txBox="1"/>
      </xdr:nvSpPr>
      <xdr:spPr>
        <a:xfrm>
          <a:off x="3733800" y="673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6" name="楕円 95"/>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7" name="テキスト ボックス 9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10319</xdr:rowOff>
    </xdr:from>
    <xdr:to>
      <xdr:col>11</xdr:col>
      <xdr:colOff>82550</xdr:colOff>
      <xdr:row>41</xdr:row>
      <xdr:rowOff>111919</xdr:rowOff>
    </xdr:to>
    <xdr:sp macro="" textlink="">
      <xdr:nvSpPr>
        <xdr:cNvPr id="98" name="楕円 97"/>
        <xdr:cNvSpPr/>
      </xdr:nvSpPr>
      <xdr:spPr>
        <a:xfrm>
          <a:off x="2286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122096</xdr:rowOff>
    </xdr:from>
    <xdr:ext cx="762000" cy="259045"/>
    <xdr:sp macro="" textlink="">
      <xdr:nvSpPr>
        <xdr:cNvPr id="99" name="テキスト ボックス 98"/>
        <xdr:cNvSpPr txBox="1"/>
      </xdr:nvSpPr>
      <xdr:spPr>
        <a:xfrm>
          <a:off x="1955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100" name="楕円 99"/>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101" name="テキスト ボックス 10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ポイントの改善となりました。分子となる歳出が扶助費が増となったことなどにより、対前年度比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千万円余の増となった一方で、分母となる歳入が特別区税が増となったことなどにより、対前年度比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億円余の増となり、歳入の増が歳出の増を上回ったことによるものです。数値は改善したものの、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年連続で適正範囲である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類似団体の中で高い数値となっています。今後も社会情勢の変化にフレキシブル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66</xdr:row>
      <xdr:rowOff>116332</xdr:rowOff>
    </xdr:to>
    <xdr:cxnSp macro="">
      <xdr:nvCxnSpPr>
        <xdr:cNvPr id="134" name="直線コネクタ 133"/>
        <xdr:cNvCxnSpPr/>
      </xdr:nvCxnSpPr>
      <xdr:spPr>
        <a:xfrm flipV="1">
          <a:off x="4114800" y="1119073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116332</xdr:rowOff>
    </xdr:from>
    <xdr:to>
      <xdr:col>19</xdr:col>
      <xdr:colOff>133350</xdr:colOff>
      <xdr:row>67</xdr:row>
      <xdr:rowOff>89662</xdr:rowOff>
    </xdr:to>
    <xdr:cxnSp macro="">
      <xdr:nvCxnSpPr>
        <xdr:cNvPr id="137" name="直線コネクタ 136"/>
        <xdr:cNvCxnSpPr/>
      </xdr:nvCxnSpPr>
      <xdr:spPr>
        <a:xfrm flipV="1">
          <a:off x="3225800" y="114320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67</xdr:row>
      <xdr:rowOff>89662</xdr:rowOff>
    </xdr:to>
    <xdr:cxnSp macro="">
      <xdr:nvCxnSpPr>
        <xdr:cNvPr id="140" name="直線コネクタ 139"/>
        <xdr:cNvCxnSpPr/>
      </xdr:nvCxnSpPr>
      <xdr:spPr>
        <a:xfrm>
          <a:off x="2336800" y="10939780"/>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67</xdr:row>
      <xdr:rowOff>99314</xdr:rowOff>
    </xdr:to>
    <xdr:cxnSp macro="">
      <xdr:nvCxnSpPr>
        <xdr:cNvPr id="143" name="直線コネクタ 142"/>
        <xdr:cNvCxnSpPr/>
      </xdr:nvCxnSpPr>
      <xdr:spPr>
        <a:xfrm flipV="1">
          <a:off x="1447800" y="10939780"/>
          <a:ext cx="889000" cy="6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3" name="楕円 152"/>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4"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5" name="楕円 154"/>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6" name="テキスト ボックス 155"/>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38862</xdr:rowOff>
    </xdr:from>
    <xdr:to>
      <xdr:col>15</xdr:col>
      <xdr:colOff>133350</xdr:colOff>
      <xdr:row>67</xdr:row>
      <xdr:rowOff>140462</xdr:rowOff>
    </xdr:to>
    <xdr:sp macro="" textlink="">
      <xdr:nvSpPr>
        <xdr:cNvPr id="157" name="楕円 156"/>
        <xdr:cNvSpPr/>
      </xdr:nvSpPr>
      <xdr:spPr>
        <a:xfrm>
          <a:off x="3175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125239</xdr:rowOff>
    </xdr:from>
    <xdr:ext cx="762000" cy="259045"/>
    <xdr:sp macro="" textlink="">
      <xdr:nvSpPr>
        <xdr:cNvPr id="158" name="テキスト ボックス 157"/>
        <xdr:cNvSpPr txBox="1"/>
      </xdr:nvSpPr>
      <xdr:spPr>
        <a:xfrm>
          <a:off x="2844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9" name="楕円 158"/>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60" name="テキスト ボックス 159"/>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48514</xdr:rowOff>
    </xdr:from>
    <xdr:to>
      <xdr:col>7</xdr:col>
      <xdr:colOff>31750</xdr:colOff>
      <xdr:row>67</xdr:row>
      <xdr:rowOff>150114</xdr:rowOff>
    </xdr:to>
    <xdr:sp macro="" textlink="">
      <xdr:nvSpPr>
        <xdr:cNvPr id="161" name="楕円 160"/>
        <xdr:cNvSpPr/>
      </xdr:nvSpPr>
      <xdr:spPr>
        <a:xfrm>
          <a:off x="1397000" y="11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134891</xdr:rowOff>
    </xdr:from>
    <xdr:ext cx="762000" cy="259045"/>
    <xdr:sp macro="" textlink="">
      <xdr:nvSpPr>
        <xdr:cNvPr id="162" name="テキスト ボックス 161"/>
        <xdr:cNvSpPr txBox="1"/>
      </xdr:nvSpPr>
      <xdr:spPr>
        <a:xfrm>
          <a:off x="1066800" y="1162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1,120</a:t>
          </a:r>
          <a:r>
            <a:rPr kumimoji="1" lang="ja-JP" altLang="en-US" sz="1300">
              <a:latin typeface="ＭＳ Ｐゴシック" panose="020B0600070205080204" pitchFamily="50" charset="-128"/>
              <a:ea typeface="ＭＳ Ｐゴシック" panose="020B0600070205080204" pitchFamily="50" charset="-128"/>
            </a:rPr>
            <a:t>円の減となりましたが、類似団体平均から約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引き続き職員定数の適正化に取り組んでいきます。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136982</xdr:rowOff>
    </xdr:from>
    <xdr:to>
      <xdr:col>23</xdr:col>
      <xdr:colOff>133350</xdr:colOff>
      <xdr:row>81</xdr:row>
      <xdr:rowOff>142387</xdr:rowOff>
    </xdr:to>
    <xdr:cxnSp macro="">
      <xdr:nvCxnSpPr>
        <xdr:cNvPr id="195" name="直線コネクタ 194"/>
        <xdr:cNvCxnSpPr/>
      </xdr:nvCxnSpPr>
      <xdr:spPr>
        <a:xfrm flipV="1">
          <a:off x="4114800" y="14024432"/>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142387</xdr:rowOff>
    </xdr:from>
    <xdr:to>
      <xdr:col>19</xdr:col>
      <xdr:colOff>133350</xdr:colOff>
      <xdr:row>81</xdr:row>
      <xdr:rowOff>148290</xdr:rowOff>
    </xdr:to>
    <xdr:cxnSp macro="">
      <xdr:nvCxnSpPr>
        <xdr:cNvPr id="198" name="直線コネクタ 197"/>
        <xdr:cNvCxnSpPr/>
      </xdr:nvCxnSpPr>
      <xdr:spPr>
        <a:xfrm flipV="1">
          <a:off x="3225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148290</xdr:rowOff>
    </xdr:from>
    <xdr:to>
      <xdr:col>15</xdr:col>
      <xdr:colOff>82550</xdr:colOff>
      <xdr:row>81</xdr:row>
      <xdr:rowOff>164379</xdr:rowOff>
    </xdr:to>
    <xdr:cxnSp macro="">
      <xdr:nvCxnSpPr>
        <xdr:cNvPr id="201" name="直線コネクタ 200"/>
        <xdr:cNvCxnSpPr/>
      </xdr:nvCxnSpPr>
      <xdr:spPr>
        <a:xfrm flipV="1">
          <a:off x="2336800" y="14035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153029</xdr:rowOff>
    </xdr:from>
    <xdr:to>
      <xdr:col>11</xdr:col>
      <xdr:colOff>31750</xdr:colOff>
      <xdr:row>81</xdr:row>
      <xdr:rowOff>164379</xdr:rowOff>
    </xdr:to>
    <xdr:cxnSp macro="">
      <xdr:nvCxnSpPr>
        <xdr:cNvPr id="204" name="直線コネクタ 203"/>
        <xdr:cNvCxnSpPr/>
      </xdr:nvCxnSpPr>
      <xdr:spPr>
        <a:xfrm>
          <a:off x="1447800" y="14040479"/>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86182</xdr:rowOff>
    </xdr:from>
    <xdr:to>
      <xdr:col>23</xdr:col>
      <xdr:colOff>184150</xdr:colOff>
      <xdr:row>82</xdr:row>
      <xdr:rowOff>16332</xdr:rowOff>
    </xdr:to>
    <xdr:sp macro="" textlink="">
      <xdr:nvSpPr>
        <xdr:cNvPr id="214" name="楕円 213"/>
        <xdr:cNvSpPr/>
      </xdr:nvSpPr>
      <xdr:spPr>
        <a:xfrm>
          <a:off x="49022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134459</xdr:rowOff>
    </xdr:from>
    <xdr:ext cx="762000" cy="259045"/>
    <xdr:sp macro="" textlink="">
      <xdr:nvSpPr>
        <xdr:cNvPr id="215" name="人件費・物件費等の状況該当値テキスト"/>
        <xdr:cNvSpPr txBox="1"/>
      </xdr:nvSpPr>
      <xdr:spPr>
        <a:xfrm>
          <a:off x="5041900" y="1402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91587</xdr:rowOff>
    </xdr:from>
    <xdr:to>
      <xdr:col>19</xdr:col>
      <xdr:colOff>184150</xdr:colOff>
      <xdr:row>82</xdr:row>
      <xdr:rowOff>21737</xdr:rowOff>
    </xdr:to>
    <xdr:sp macro="" textlink="">
      <xdr:nvSpPr>
        <xdr:cNvPr id="216" name="楕円 215"/>
        <xdr:cNvSpPr/>
      </xdr:nvSpPr>
      <xdr:spPr>
        <a:xfrm>
          <a:off x="4064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6514</xdr:rowOff>
    </xdr:from>
    <xdr:ext cx="736600" cy="259045"/>
    <xdr:sp macro="" textlink="">
      <xdr:nvSpPr>
        <xdr:cNvPr id="217" name="テキスト ボックス 216"/>
        <xdr:cNvSpPr txBox="1"/>
      </xdr:nvSpPr>
      <xdr:spPr>
        <a:xfrm>
          <a:off x="3733800" y="1406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97490</xdr:rowOff>
    </xdr:from>
    <xdr:to>
      <xdr:col>15</xdr:col>
      <xdr:colOff>133350</xdr:colOff>
      <xdr:row>82</xdr:row>
      <xdr:rowOff>27640</xdr:rowOff>
    </xdr:to>
    <xdr:sp macro="" textlink="">
      <xdr:nvSpPr>
        <xdr:cNvPr id="218" name="楕円 217"/>
        <xdr:cNvSpPr/>
      </xdr:nvSpPr>
      <xdr:spPr>
        <a:xfrm>
          <a:off x="3175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12417</xdr:rowOff>
    </xdr:from>
    <xdr:ext cx="762000" cy="259045"/>
    <xdr:sp macro="" textlink="">
      <xdr:nvSpPr>
        <xdr:cNvPr id="219" name="テキスト ボックス 218"/>
        <xdr:cNvSpPr txBox="1"/>
      </xdr:nvSpPr>
      <xdr:spPr>
        <a:xfrm>
          <a:off x="2844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113579</xdr:rowOff>
    </xdr:from>
    <xdr:to>
      <xdr:col>11</xdr:col>
      <xdr:colOff>82550</xdr:colOff>
      <xdr:row>82</xdr:row>
      <xdr:rowOff>43729</xdr:rowOff>
    </xdr:to>
    <xdr:sp macro="" textlink="">
      <xdr:nvSpPr>
        <xdr:cNvPr id="220" name="楕円 219"/>
        <xdr:cNvSpPr/>
      </xdr:nvSpPr>
      <xdr:spPr>
        <a:xfrm>
          <a:off x="2286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28506</xdr:rowOff>
    </xdr:from>
    <xdr:ext cx="762000" cy="259045"/>
    <xdr:sp macro="" textlink="">
      <xdr:nvSpPr>
        <xdr:cNvPr id="221" name="テキスト ボックス 220"/>
        <xdr:cNvSpPr txBox="1"/>
      </xdr:nvSpPr>
      <xdr:spPr>
        <a:xfrm>
          <a:off x="1955800" y="140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102229</xdr:rowOff>
    </xdr:from>
    <xdr:to>
      <xdr:col>7</xdr:col>
      <xdr:colOff>31750</xdr:colOff>
      <xdr:row>82</xdr:row>
      <xdr:rowOff>32379</xdr:rowOff>
    </xdr:to>
    <xdr:sp macro="" textlink="">
      <xdr:nvSpPr>
        <xdr:cNvPr id="222" name="楕円 221"/>
        <xdr:cNvSpPr/>
      </xdr:nvSpPr>
      <xdr:spPr>
        <a:xfrm>
          <a:off x="1397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17156</xdr:rowOff>
    </xdr:from>
    <xdr:ext cx="762000" cy="259045"/>
    <xdr:sp macro="" textlink="">
      <xdr:nvSpPr>
        <xdr:cNvPr id="223" name="テキスト ボックス 222"/>
        <xdr:cNvSpPr txBox="1"/>
      </xdr:nvSpPr>
      <xdr:spPr>
        <a:xfrm>
          <a:off x="1066800" y="14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152400</xdr:rowOff>
    </xdr:to>
    <xdr:cxnSp macro="">
      <xdr:nvCxnSpPr>
        <xdr:cNvPr id="257" name="直線コネクタ 256"/>
        <xdr:cNvCxnSpPr/>
      </xdr:nvCxnSpPr>
      <xdr:spPr>
        <a:xfrm flipV="1">
          <a:off x="16179800" y="1452456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152400</xdr:rowOff>
    </xdr:to>
    <xdr:cxnSp macro="">
      <xdr:nvCxnSpPr>
        <xdr:cNvPr id="260" name="直線コネクタ 259"/>
        <xdr:cNvCxnSpPr/>
      </xdr:nvCxnSpPr>
      <xdr:spPr>
        <a:xfrm>
          <a:off x="15290800" y="144039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63" name="直線コネクタ 262"/>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84</xdr:row>
      <xdr:rowOff>42334</xdr:rowOff>
    </xdr:to>
    <xdr:cxnSp macro="">
      <xdr:nvCxnSpPr>
        <xdr:cNvPr id="266" name="直線コネクタ 265"/>
        <xdr:cNvCxnSpPr/>
      </xdr:nvCxnSpPr>
      <xdr:spPr>
        <a:xfrm>
          <a:off x="13512800" y="13921316"/>
          <a:ext cx="889000" cy="5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7"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83" name="テキスト ボックス 282"/>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4" name="楕円 283"/>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85" name="テキスト ボックス 284"/>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計画に基づき毎年度着実に削減を進めてきた結果、類似団体の平均に近づいていますが、上回っている状況です。今後は、適正な執行体制の確立と簡素で効率的な組織づくりや民間活力のさらなる活用に向けた検討、地方公務員法・地方自治法の改正に伴う多様な任用・勤務形態の職員の活用、職員の人材育成の推進などの行財政改革を行い、職員定数の適正化に取り組んで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100088</xdr:rowOff>
    </xdr:to>
    <xdr:cxnSp macro="">
      <xdr:nvCxnSpPr>
        <xdr:cNvPr id="322" name="直線コネクタ 321"/>
        <xdr:cNvCxnSpPr/>
      </xdr:nvCxnSpPr>
      <xdr:spPr>
        <a:xfrm flipV="1">
          <a:off x="16179800" y="10377896"/>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100088</xdr:rowOff>
    </xdr:from>
    <xdr:to>
      <xdr:col>77</xdr:col>
      <xdr:colOff>44450</xdr:colOff>
      <xdr:row>60</xdr:row>
      <xdr:rowOff>108131</xdr:rowOff>
    </xdr:to>
    <xdr:cxnSp macro="">
      <xdr:nvCxnSpPr>
        <xdr:cNvPr id="325" name="直線コネクタ 324"/>
        <xdr:cNvCxnSpPr/>
      </xdr:nvCxnSpPr>
      <xdr:spPr>
        <a:xfrm flipV="1">
          <a:off x="15290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109280</xdr:rowOff>
    </xdr:to>
    <xdr:cxnSp macro="">
      <xdr:nvCxnSpPr>
        <xdr:cNvPr id="328" name="直線コネクタ 327"/>
        <xdr:cNvCxnSpPr/>
      </xdr:nvCxnSpPr>
      <xdr:spPr>
        <a:xfrm flipV="1">
          <a:off x="14401800" y="103951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109280</xdr:rowOff>
    </xdr:from>
    <xdr:to>
      <xdr:col>68</xdr:col>
      <xdr:colOff>152400</xdr:colOff>
      <xdr:row>60</xdr:row>
      <xdr:rowOff>120771</xdr:rowOff>
    </xdr:to>
    <xdr:cxnSp macro="">
      <xdr:nvCxnSpPr>
        <xdr:cNvPr id="331" name="直線コネクタ 330"/>
        <xdr:cNvCxnSpPr/>
      </xdr:nvCxnSpPr>
      <xdr:spPr>
        <a:xfrm flipV="1">
          <a:off x="13512800" y="1039628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1" name="楕円 340"/>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12173</xdr:rowOff>
    </xdr:from>
    <xdr:ext cx="762000" cy="259045"/>
    <xdr:sp macro="" textlink="">
      <xdr:nvSpPr>
        <xdr:cNvPr id="342" name="定員管理の状況該当値テキスト"/>
        <xdr:cNvSpPr txBox="1"/>
      </xdr:nvSpPr>
      <xdr:spPr>
        <a:xfrm>
          <a:off x="17106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49288</xdr:rowOff>
    </xdr:from>
    <xdr:to>
      <xdr:col>77</xdr:col>
      <xdr:colOff>95250</xdr:colOff>
      <xdr:row>60</xdr:row>
      <xdr:rowOff>150888</xdr:rowOff>
    </xdr:to>
    <xdr:sp macro="" textlink="">
      <xdr:nvSpPr>
        <xdr:cNvPr id="343" name="楕円 342"/>
        <xdr:cNvSpPr/>
      </xdr:nvSpPr>
      <xdr:spPr>
        <a:xfrm>
          <a:off x="16129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135665</xdr:rowOff>
    </xdr:from>
    <xdr:ext cx="736600" cy="259045"/>
    <xdr:sp macro="" textlink="">
      <xdr:nvSpPr>
        <xdr:cNvPr id="344" name="テキスト ボックス 343"/>
        <xdr:cNvSpPr txBox="1"/>
      </xdr:nvSpPr>
      <xdr:spPr>
        <a:xfrm>
          <a:off x="15798800" y="1042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5" name="楕円 344"/>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143708</xdr:rowOff>
    </xdr:from>
    <xdr:ext cx="762000" cy="259045"/>
    <xdr:sp macro="" textlink="">
      <xdr:nvSpPr>
        <xdr:cNvPr id="346" name="テキスト ボックス 345"/>
        <xdr:cNvSpPr txBox="1"/>
      </xdr:nvSpPr>
      <xdr:spPr>
        <a:xfrm>
          <a:off x="14909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58480</xdr:rowOff>
    </xdr:from>
    <xdr:to>
      <xdr:col>68</xdr:col>
      <xdr:colOff>203200</xdr:colOff>
      <xdr:row>60</xdr:row>
      <xdr:rowOff>160080</xdr:rowOff>
    </xdr:to>
    <xdr:sp macro="" textlink="">
      <xdr:nvSpPr>
        <xdr:cNvPr id="347" name="楕円 346"/>
        <xdr:cNvSpPr/>
      </xdr:nvSpPr>
      <xdr:spPr>
        <a:xfrm>
          <a:off x="14351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144857</xdr:rowOff>
    </xdr:from>
    <xdr:ext cx="762000" cy="259045"/>
    <xdr:sp macro="" textlink="">
      <xdr:nvSpPr>
        <xdr:cNvPr id="348" name="テキスト ボックス 347"/>
        <xdr:cNvSpPr txBox="1"/>
      </xdr:nvSpPr>
      <xdr:spPr>
        <a:xfrm>
          <a:off x="14020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49" name="楕円 348"/>
        <xdr:cNvSpPr/>
      </xdr:nvSpPr>
      <xdr:spPr>
        <a:xfrm>
          <a:off x="13462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50" name="テキスト ボックス 349"/>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67733</xdr:rowOff>
    </xdr:to>
    <xdr:cxnSp macro="">
      <xdr:nvCxnSpPr>
        <xdr:cNvPr id="381" name="直線コネクタ 380"/>
        <xdr:cNvCxnSpPr/>
      </xdr:nvCxnSpPr>
      <xdr:spPr>
        <a:xfrm>
          <a:off x="16179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37042</xdr:rowOff>
    </xdr:to>
    <xdr:cxnSp macro="">
      <xdr:nvCxnSpPr>
        <xdr:cNvPr id="384" name="直線コネクタ 383"/>
        <xdr:cNvCxnSpPr/>
      </xdr:nvCxnSpPr>
      <xdr:spPr>
        <a:xfrm flipV="1">
          <a:off x="15290800" y="65828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37042</xdr:rowOff>
    </xdr:from>
    <xdr:to>
      <xdr:col>72</xdr:col>
      <xdr:colOff>203200</xdr:colOff>
      <xdr:row>40</xdr:row>
      <xdr:rowOff>66675</xdr:rowOff>
    </xdr:to>
    <xdr:cxnSp macro="">
      <xdr:nvCxnSpPr>
        <xdr:cNvPr id="387" name="直線コネクタ 386"/>
        <xdr:cNvCxnSpPr/>
      </xdr:nvCxnSpPr>
      <xdr:spPr>
        <a:xfrm flipV="1">
          <a:off x="14401800" y="67235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66675</xdr:rowOff>
    </xdr:from>
    <xdr:to>
      <xdr:col>68</xdr:col>
      <xdr:colOff>152400</xdr:colOff>
      <xdr:row>42</xdr:row>
      <xdr:rowOff>25400</xdr:rowOff>
    </xdr:to>
    <xdr:cxnSp macro="">
      <xdr:nvCxnSpPr>
        <xdr:cNvPr id="390" name="直線コネクタ 389"/>
        <xdr:cNvCxnSpPr/>
      </xdr:nvCxnSpPr>
      <xdr:spPr>
        <a:xfrm flipV="1">
          <a:off x="13512800" y="69246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157692</xdr:rowOff>
    </xdr:from>
    <xdr:to>
      <xdr:col>73</xdr:col>
      <xdr:colOff>44450</xdr:colOff>
      <xdr:row>39</xdr:row>
      <xdr:rowOff>87842</xdr:rowOff>
    </xdr:to>
    <xdr:sp macro="" textlink="">
      <xdr:nvSpPr>
        <xdr:cNvPr id="404" name="楕円 403"/>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98019</xdr:rowOff>
    </xdr:from>
    <xdr:ext cx="762000" cy="259045"/>
    <xdr:sp macro="" textlink="">
      <xdr:nvSpPr>
        <xdr:cNvPr id="405" name="テキスト ボックス 404"/>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15875</xdr:rowOff>
    </xdr:from>
    <xdr:to>
      <xdr:col>68</xdr:col>
      <xdr:colOff>203200</xdr:colOff>
      <xdr:row>40</xdr:row>
      <xdr:rowOff>117475</xdr:rowOff>
    </xdr:to>
    <xdr:sp macro="" textlink="">
      <xdr:nvSpPr>
        <xdr:cNvPr id="406" name="楕円 405"/>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407" name="テキスト ボックス 406"/>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定数の適正化による退職手当支給に係る将来負担額が減少するとともに、将来負担額に充当可能な財源については、総務大臣の定める基準財政需要額算入見込額が減少した一方で、基金への積立を行ったこと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％となりました。表示上は「－％」となっています。今後も、地方債の発行など、将来負担となる経費の必要性を十分精査し、毎年度の発行上限額を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億円までとするルール化などにより、数値の維持を図っていきます。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ポイントの改善となりました。分子である退職手当が増となった一方で、分母である歳入経常一般財源等が増となったことによるものです。類似団体と比較すると、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40</xdr:row>
      <xdr:rowOff>88900</xdr:rowOff>
    </xdr:to>
    <xdr:cxnSp macro="">
      <xdr:nvCxnSpPr>
        <xdr:cNvPr id="66" name="直線コネクタ 65"/>
        <xdr:cNvCxnSpPr/>
      </xdr:nvCxnSpPr>
      <xdr:spPr>
        <a:xfrm flipV="1">
          <a:off x="3987800" y="6832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133350</xdr:rowOff>
    </xdr:to>
    <xdr:cxnSp macro="">
      <xdr:nvCxnSpPr>
        <xdr:cNvPr id="69" name="直線コネクタ 68"/>
        <xdr:cNvCxnSpPr/>
      </xdr:nvCxnSpPr>
      <xdr:spPr>
        <a:xfrm flipV="1">
          <a:off x="3098800" y="6946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57150</xdr:rowOff>
    </xdr:from>
    <xdr:to>
      <xdr:col>15</xdr:col>
      <xdr:colOff>98425</xdr:colOff>
      <xdr:row>41</xdr:row>
      <xdr:rowOff>133350</xdr:rowOff>
    </xdr:to>
    <xdr:cxnSp macro="">
      <xdr:nvCxnSpPr>
        <xdr:cNvPr id="72" name="直線コネクタ 71"/>
        <xdr:cNvCxnSpPr/>
      </xdr:nvCxnSpPr>
      <xdr:spPr>
        <a:xfrm>
          <a:off x="2209800" y="6743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40</xdr:row>
      <xdr:rowOff>114300</xdr:rowOff>
    </xdr:to>
    <xdr:cxnSp macro="">
      <xdr:nvCxnSpPr>
        <xdr:cNvPr id="75" name="直線コネクタ 74"/>
        <xdr:cNvCxnSpPr/>
      </xdr:nvCxnSpPr>
      <xdr:spPr>
        <a:xfrm flipV="1">
          <a:off x="1320800" y="6743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りました。児童館・学童保育クラブ委託経費や予防接種委託経費の増などにより、分子である経常経費充当一般財源が増となった一方で、分母である歳入経常一般財源等が増となったことによるものです。類似団体の平均を下回っていますが、今後も事業内容の精査や実施方法の工夫を徹底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14</xdr:row>
      <xdr:rowOff>38100</xdr:rowOff>
    </xdr:to>
    <xdr:cxnSp macro="">
      <xdr:nvCxnSpPr>
        <xdr:cNvPr id="127" name="直線コネクタ 126"/>
        <xdr:cNvCxnSpPr/>
      </xdr:nvCxnSpPr>
      <xdr:spPr>
        <a:xfrm flipV="1">
          <a:off x="15671800" y="234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38100</xdr:rowOff>
    </xdr:to>
    <xdr:cxnSp macro="">
      <xdr:nvCxnSpPr>
        <xdr:cNvPr id="130" name="直線コネクタ 129"/>
        <xdr:cNvCxnSpPr/>
      </xdr:nvCxnSpPr>
      <xdr:spPr>
        <a:xfrm>
          <a:off x="14782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19050</xdr:rowOff>
    </xdr:from>
    <xdr:to>
      <xdr:col>73</xdr:col>
      <xdr:colOff>180975</xdr:colOff>
      <xdr:row>14</xdr:row>
      <xdr:rowOff>25400</xdr:rowOff>
    </xdr:to>
    <xdr:cxnSp macro="">
      <xdr:nvCxnSpPr>
        <xdr:cNvPr id="133" name="直線コネクタ 132"/>
        <xdr:cNvCxnSpPr/>
      </xdr:nvCxnSpPr>
      <xdr:spPr>
        <a:xfrm>
          <a:off x="13893800" y="2247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57150</xdr:rowOff>
    </xdr:to>
    <xdr:cxnSp macro="">
      <xdr:nvCxnSpPr>
        <xdr:cNvPr id="136" name="直線コネクタ 135"/>
        <xdr:cNvCxnSpPr/>
      </xdr:nvCxnSpPr>
      <xdr:spPr>
        <a:xfrm flipV="1">
          <a:off x="13004800" y="224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48" name="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139700</xdr:rowOff>
    </xdr:from>
    <xdr:to>
      <xdr:col>69</xdr:col>
      <xdr:colOff>142875</xdr:colOff>
      <xdr:row>13</xdr:row>
      <xdr:rowOff>69850</xdr:rowOff>
    </xdr:to>
    <xdr:sp macro="" textlink="">
      <xdr:nvSpPr>
        <xdr:cNvPr id="152" name="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6350</xdr:rowOff>
    </xdr:from>
    <xdr:to>
      <xdr:col>65</xdr:col>
      <xdr:colOff>53975</xdr:colOff>
      <xdr:row>13</xdr:row>
      <xdr:rowOff>107950</xdr:rowOff>
    </xdr:to>
    <xdr:sp macro="" textlink="">
      <xdr:nvSpPr>
        <xdr:cNvPr id="154" name="楕円 153"/>
        <xdr:cNvSpPr/>
      </xdr:nvSpPr>
      <xdr:spPr>
        <a:xfrm>
          <a:off x="12954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118127</xdr:rowOff>
    </xdr:from>
    <xdr:ext cx="762000" cy="259045"/>
    <xdr:sp macro="" textlink="">
      <xdr:nvSpPr>
        <xdr:cNvPr id="155" name="テキスト ボックス 154"/>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16.4</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4.8</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保育施設整備に伴う運営経費や障害福祉サービス等による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0" name="直線コネクタ 189"/>
        <xdr:cNvCxnSpPr/>
      </xdr:nvCxnSpPr>
      <xdr:spPr>
        <a:xfrm>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48078</xdr:rowOff>
    </xdr:to>
    <xdr:cxnSp macro="">
      <xdr:nvCxnSpPr>
        <xdr:cNvPr id="193" name="直線コネクタ 192"/>
        <xdr:cNvCxnSpPr/>
      </xdr:nvCxnSpPr>
      <xdr:spPr>
        <a:xfrm>
          <a:off x="3098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56</xdr:row>
      <xdr:rowOff>99785</xdr:rowOff>
    </xdr:to>
    <xdr:cxnSp macro="">
      <xdr:nvCxnSpPr>
        <xdr:cNvPr id="196" name="直線コネクタ 195"/>
        <xdr:cNvCxnSpPr/>
      </xdr:nvCxnSpPr>
      <xdr:spPr>
        <a:xfrm>
          <a:off x="2209800" y="9505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75293</xdr:rowOff>
    </xdr:to>
    <xdr:cxnSp macro="">
      <xdr:nvCxnSpPr>
        <xdr:cNvPr id="199" name="直線コネクタ 198"/>
        <xdr:cNvCxnSpPr/>
      </xdr:nvCxnSpPr>
      <xdr:spPr>
        <a:xfrm>
          <a:off x="1320800" y="9374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9" name="楕円 208"/>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24692</xdr:rowOff>
    </xdr:from>
    <xdr:ext cx="762000" cy="259045"/>
    <xdr:sp macro="" textlink="">
      <xdr:nvSpPr>
        <xdr:cNvPr id="210" name="扶助費該当値テキスト"/>
        <xdr:cNvSpPr txBox="1"/>
      </xdr:nvSpPr>
      <xdr:spPr>
        <a:xfrm>
          <a:off x="4914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212" name="テキスト ボックス 211"/>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4" name="テキスト ボックス 213"/>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5" name="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りました。繰出金の増などにより、分子である経常経費充当一般財源が増となった一方で、分母である歳入経常一般財源等が増となったことによるものです。主な増額要因である特別会計への繰出金については、国民健康保険料・介護保険料などの収入率向上に努めながら、繰出金負担の抑制を図っていき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31750</xdr:rowOff>
    </xdr:to>
    <xdr:cxnSp macro="">
      <xdr:nvCxnSpPr>
        <xdr:cNvPr id="251" name="直線コネクタ 250"/>
        <xdr:cNvCxnSpPr/>
      </xdr:nvCxnSpPr>
      <xdr:spPr>
        <a:xfrm flipV="1">
          <a:off x="15671800" y="10261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31750</xdr:rowOff>
    </xdr:to>
    <xdr:cxnSp macro="">
      <xdr:nvCxnSpPr>
        <xdr:cNvPr id="254" name="直線コネクタ 253"/>
        <xdr:cNvCxnSpPr/>
      </xdr:nvCxnSpPr>
      <xdr:spPr>
        <a:xfrm>
          <a:off x="14782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60</xdr:row>
      <xdr:rowOff>12700</xdr:rowOff>
    </xdr:to>
    <xdr:cxnSp macro="">
      <xdr:nvCxnSpPr>
        <xdr:cNvPr id="257" name="直線コネクタ 256"/>
        <xdr:cNvCxnSpPr/>
      </xdr:nvCxnSpPr>
      <xdr:spPr>
        <a:xfrm>
          <a:off x="13893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50800</xdr:rowOff>
    </xdr:to>
    <xdr:cxnSp macro="">
      <xdr:nvCxnSpPr>
        <xdr:cNvPr id="260" name="直線コネクタ 259"/>
        <xdr:cNvCxnSpPr/>
      </xdr:nvCxnSpPr>
      <xdr:spPr>
        <a:xfrm>
          <a:off x="13004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152400</xdr:rowOff>
    </xdr:from>
    <xdr:to>
      <xdr:col>78</xdr:col>
      <xdr:colOff>120650</xdr:colOff>
      <xdr:row>60</xdr:row>
      <xdr:rowOff>82550</xdr:rowOff>
    </xdr:to>
    <xdr:sp macro="" textlink="">
      <xdr:nvSpPr>
        <xdr:cNvPr id="272" name="楕円 271"/>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67327</xdr:rowOff>
    </xdr:from>
    <xdr:ext cx="736600" cy="259045"/>
    <xdr:sp macro="" textlink="">
      <xdr:nvSpPr>
        <xdr:cNvPr id="273" name="テキスト ボックス 272"/>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6" name="楕円 275"/>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86377</xdr:rowOff>
    </xdr:from>
    <xdr:ext cx="762000" cy="259045"/>
    <xdr:sp macro="" textlink="">
      <xdr:nvSpPr>
        <xdr:cNvPr id="277" name="テキスト ボックス 276"/>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8" name="楕円 277"/>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9" name="テキスト ボックス 278"/>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りました。特別支援教育支援経費の増などにより、分子である経常経費充当一般財源が増となった一方で、分母である歳入経常一般財源等が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46990</xdr:rowOff>
    </xdr:to>
    <xdr:cxnSp macro="">
      <xdr:nvCxnSpPr>
        <xdr:cNvPr id="310" name="直線コネクタ 309"/>
        <xdr:cNvCxnSpPr/>
      </xdr:nvCxnSpPr>
      <xdr:spPr>
        <a:xfrm flipV="1">
          <a:off x="15671800" y="6642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46990</xdr:rowOff>
    </xdr:to>
    <xdr:cxnSp macro="">
      <xdr:nvCxnSpPr>
        <xdr:cNvPr id="313" name="直線コネクタ 312"/>
        <xdr:cNvCxnSpPr/>
      </xdr:nvCxnSpPr>
      <xdr:spPr>
        <a:xfrm>
          <a:off x="14782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5" name="テキスト ボックス 31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1270</xdr:rowOff>
    </xdr:to>
    <xdr:cxnSp macro="">
      <xdr:nvCxnSpPr>
        <xdr:cNvPr id="316" name="直線コネクタ 315"/>
        <xdr:cNvCxnSpPr/>
      </xdr:nvCxnSpPr>
      <xdr:spPr>
        <a:xfrm>
          <a:off x="13893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8" name="テキスト ボックス 317"/>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41</xdr:row>
      <xdr:rowOff>69850</xdr:rowOff>
    </xdr:to>
    <xdr:cxnSp macro="">
      <xdr:nvCxnSpPr>
        <xdr:cNvPr id="319" name="直線コネクタ 318"/>
        <xdr:cNvCxnSpPr/>
      </xdr:nvCxnSpPr>
      <xdr:spPr>
        <a:xfrm flipV="1">
          <a:off x="13004800" y="65963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1" name="テキスト ボックス 320"/>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9" name="楕円 328"/>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0"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1" name="楕円 330"/>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2" name="テキスト ボックス 331"/>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3" name="楕円 332"/>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4" name="テキスト ボックス 333"/>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5" name="楕円 334"/>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6" name="テキスト ボックス 335"/>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7" name="楕円 336"/>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38" name="テキスト ボックス 337"/>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年度で駒場野公園拡張整備（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44450</xdr:rowOff>
    </xdr:from>
    <xdr:to>
      <xdr:col>24</xdr:col>
      <xdr:colOff>25400</xdr:colOff>
      <xdr:row>76</xdr:row>
      <xdr:rowOff>139700</xdr:rowOff>
    </xdr:to>
    <xdr:cxnSp macro="">
      <xdr:nvCxnSpPr>
        <xdr:cNvPr id="365" name="直線コネクタ 364"/>
        <xdr:cNvCxnSpPr/>
      </xdr:nvCxnSpPr>
      <xdr:spPr>
        <a:xfrm flipV="1">
          <a:off x="4826000" y="125603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66" name="公債費最小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76</xdr:row>
      <xdr:rowOff>139700</xdr:rowOff>
    </xdr:from>
    <xdr:to>
      <xdr:col>24</xdr:col>
      <xdr:colOff>114300</xdr:colOff>
      <xdr:row>76</xdr:row>
      <xdr:rowOff>139700</xdr:rowOff>
    </xdr:to>
    <xdr:cxnSp macro="">
      <xdr:nvCxnSpPr>
        <xdr:cNvPr id="367" name="直線コネクタ 366"/>
        <xdr:cNvCxnSpPr/>
      </xdr:nvCxnSpPr>
      <xdr:spPr>
        <a:xfrm>
          <a:off x="4737100" y="1316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130827</xdr:rowOff>
    </xdr:from>
    <xdr:ext cx="762000" cy="259045"/>
    <xdr:sp macro="" textlink="">
      <xdr:nvSpPr>
        <xdr:cNvPr id="368" name="公債費最大値テキスト"/>
        <xdr:cNvSpPr txBox="1"/>
      </xdr:nvSpPr>
      <xdr:spPr>
        <a:xfrm>
          <a:off x="4914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44450</xdr:rowOff>
    </xdr:from>
    <xdr:to>
      <xdr:col>24</xdr:col>
      <xdr:colOff>114300</xdr:colOff>
      <xdr:row>73</xdr:row>
      <xdr:rowOff>44450</xdr:rowOff>
    </xdr:to>
    <xdr:cxnSp macro="">
      <xdr:nvCxnSpPr>
        <xdr:cNvPr id="369" name="直線コネクタ 368"/>
        <xdr:cNvCxnSpPr/>
      </xdr:nvCxnSpPr>
      <xdr:spPr>
        <a:xfrm>
          <a:off x="4737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120650</xdr:rowOff>
    </xdr:from>
    <xdr:to>
      <xdr:col>24</xdr:col>
      <xdr:colOff>25400</xdr:colOff>
      <xdr:row>76</xdr:row>
      <xdr:rowOff>12700</xdr:rowOff>
    </xdr:to>
    <xdr:cxnSp macro="">
      <xdr:nvCxnSpPr>
        <xdr:cNvPr id="370" name="直線コネクタ 369"/>
        <xdr:cNvCxnSpPr/>
      </xdr:nvCxnSpPr>
      <xdr:spPr>
        <a:xfrm flipV="1">
          <a:off x="3987800" y="12979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92727</xdr:rowOff>
    </xdr:from>
    <xdr:ext cx="762000" cy="259045"/>
    <xdr:sp macro="" textlink="">
      <xdr:nvSpPr>
        <xdr:cNvPr id="371" name="公債費平均値テキスト"/>
        <xdr:cNvSpPr txBox="1"/>
      </xdr:nvSpPr>
      <xdr:spPr>
        <a:xfrm>
          <a:off x="4914900" y="1260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2" name="フローチャート: 判断 371"/>
        <xdr:cNvSpPr/>
      </xdr:nvSpPr>
      <xdr:spPr>
        <a:xfrm>
          <a:off x="47752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165100</xdr:rowOff>
    </xdr:to>
    <xdr:cxnSp macro="">
      <xdr:nvCxnSpPr>
        <xdr:cNvPr id="373" name="直線コネクタ 372"/>
        <xdr:cNvCxnSpPr/>
      </xdr:nvCxnSpPr>
      <xdr:spPr>
        <a:xfrm flipV="1">
          <a:off x="3098800" y="1304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139700</xdr:rowOff>
    </xdr:from>
    <xdr:to>
      <xdr:col>20</xdr:col>
      <xdr:colOff>38100</xdr:colOff>
      <xdr:row>75</xdr:row>
      <xdr:rowOff>69850</xdr:rowOff>
    </xdr:to>
    <xdr:sp macro="" textlink="">
      <xdr:nvSpPr>
        <xdr:cNvPr id="374" name="フローチャート: 判断 373"/>
        <xdr:cNvSpPr/>
      </xdr:nvSpPr>
      <xdr:spPr>
        <a:xfrm>
          <a:off x="393700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80027</xdr:rowOff>
    </xdr:from>
    <xdr:ext cx="736600" cy="259045"/>
    <xdr:sp macro="" textlink="">
      <xdr:nvSpPr>
        <xdr:cNvPr id="375" name="テキスト ボックス 374"/>
        <xdr:cNvSpPr txBox="1"/>
      </xdr:nvSpPr>
      <xdr:spPr>
        <a:xfrm>
          <a:off x="3606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95250</xdr:rowOff>
    </xdr:to>
    <xdr:cxnSp macro="">
      <xdr:nvCxnSpPr>
        <xdr:cNvPr id="376" name="直線コネクタ 375"/>
        <xdr:cNvCxnSpPr/>
      </xdr:nvCxnSpPr>
      <xdr:spPr>
        <a:xfrm flipV="1">
          <a:off x="2209800" y="1319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165100</xdr:rowOff>
    </xdr:from>
    <xdr:to>
      <xdr:col>15</xdr:col>
      <xdr:colOff>149225</xdr:colOff>
      <xdr:row>75</xdr:row>
      <xdr:rowOff>95250</xdr:rowOff>
    </xdr:to>
    <xdr:sp macro="" textlink="">
      <xdr:nvSpPr>
        <xdr:cNvPr id="377" name="フローチャート: 判断 376"/>
        <xdr:cNvSpPr/>
      </xdr:nvSpPr>
      <xdr:spPr>
        <a:xfrm>
          <a:off x="30480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105427</xdr:rowOff>
    </xdr:from>
    <xdr:ext cx="762000" cy="259045"/>
    <xdr:sp macro="" textlink="">
      <xdr:nvSpPr>
        <xdr:cNvPr id="378" name="テキスト ボックス 377"/>
        <xdr:cNvSpPr txBox="1"/>
      </xdr:nvSpPr>
      <xdr:spPr>
        <a:xfrm>
          <a:off x="2717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95250</xdr:rowOff>
    </xdr:from>
    <xdr:to>
      <xdr:col>11</xdr:col>
      <xdr:colOff>9525</xdr:colOff>
      <xdr:row>81</xdr:row>
      <xdr:rowOff>31750</xdr:rowOff>
    </xdr:to>
    <xdr:cxnSp macro="">
      <xdr:nvCxnSpPr>
        <xdr:cNvPr id="379" name="直線コネクタ 378"/>
        <xdr:cNvCxnSpPr/>
      </xdr:nvCxnSpPr>
      <xdr:spPr>
        <a:xfrm flipV="1">
          <a:off x="1320800" y="132969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57150</xdr:rowOff>
    </xdr:from>
    <xdr:to>
      <xdr:col>11</xdr:col>
      <xdr:colOff>60325</xdr:colOff>
      <xdr:row>75</xdr:row>
      <xdr:rowOff>158750</xdr:rowOff>
    </xdr:to>
    <xdr:sp macro="" textlink="">
      <xdr:nvSpPr>
        <xdr:cNvPr id="380" name="フローチャート: 判断 379"/>
        <xdr:cNvSpPr/>
      </xdr:nvSpPr>
      <xdr:spPr>
        <a:xfrm>
          <a:off x="2159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1" name="テキスト ボックス 380"/>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2" name="フローチャート: 判断 381"/>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3" name="テキスト ボックス 382"/>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69850</xdr:rowOff>
    </xdr:from>
    <xdr:to>
      <xdr:col>24</xdr:col>
      <xdr:colOff>76200</xdr:colOff>
      <xdr:row>76</xdr:row>
      <xdr:rowOff>0</xdr:rowOff>
    </xdr:to>
    <xdr:sp macro="" textlink="">
      <xdr:nvSpPr>
        <xdr:cNvPr id="389" name="楕円 388"/>
        <xdr:cNvSpPr/>
      </xdr:nvSpPr>
      <xdr:spPr>
        <a:xfrm>
          <a:off x="47752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90"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1" name="楕円 39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92" name="テキスト ボックス 391"/>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3" name="楕円 39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4" name="テキスト ボックス 39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44450</xdr:rowOff>
    </xdr:from>
    <xdr:to>
      <xdr:col>11</xdr:col>
      <xdr:colOff>60325</xdr:colOff>
      <xdr:row>77</xdr:row>
      <xdr:rowOff>146050</xdr:rowOff>
    </xdr:to>
    <xdr:sp macro="" textlink="">
      <xdr:nvSpPr>
        <xdr:cNvPr id="395" name="楕円 394"/>
        <xdr:cNvSpPr/>
      </xdr:nvSpPr>
      <xdr:spPr>
        <a:xfrm>
          <a:off x="2159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96" name="テキスト ボックス 395"/>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7" name="楕円 396"/>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8" name="テキスト ボックス 397"/>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改善となりました。扶助費の増などにより、分子である経常経費充当一般財源が増となった一方で、分母である歳入経常一般財源が増となったことによるもので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28" name="直線コネクタ 427"/>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1"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2" name="直線コネクタ 431"/>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34471</xdr:rowOff>
    </xdr:from>
    <xdr:to>
      <xdr:col>82</xdr:col>
      <xdr:colOff>107950</xdr:colOff>
      <xdr:row>81</xdr:row>
      <xdr:rowOff>80736</xdr:rowOff>
    </xdr:to>
    <xdr:cxnSp macro="">
      <xdr:nvCxnSpPr>
        <xdr:cNvPr id="433" name="直線コネクタ 432"/>
        <xdr:cNvCxnSpPr/>
      </xdr:nvCxnSpPr>
      <xdr:spPr>
        <a:xfrm flipV="1">
          <a:off x="15671800" y="13750471"/>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4"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5" name="フローチャート: 判断 434"/>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80736</xdr:rowOff>
    </xdr:from>
    <xdr:to>
      <xdr:col>78</xdr:col>
      <xdr:colOff>69850</xdr:colOff>
      <xdr:row>81</xdr:row>
      <xdr:rowOff>113393</xdr:rowOff>
    </xdr:to>
    <xdr:cxnSp macro="">
      <xdr:nvCxnSpPr>
        <xdr:cNvPr id="436" name="直線コネクタ 435"/>
        <xdr:cNvCxnSpPr/>
      </xdr:nvCxnSpPr>
      <xdr:spPr>
        <a:xfrm flipV="1">
          <a:off x="14782800" y="1396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7" name="フローチャート: 判断 436"/>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38" name="テキスト ボックス 437"/>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81</xdr:row>
      <xdr:rowOff>113393</xdr:rowOff>
    </xdr:to>
    <xdr:cxnSp macro="">
      <xdr:nvCxnSpPr>
        <xdr:cNvPr id="439" name="直線コネクタ 438"/>
        <xdr:cNvCxnSpPr/>
      </xdr:nvCxnSpPr>
      <xdr:spPr>
        <a:xfrm>
          <a:off x="13893800" y="13195300"/>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0" name="フローチャート: 判断 439"/>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1" name="テキスト ボックス 440"/>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18143</xdr:rowOff>
    </xdr:to>
    <xdr:cxnSp macro="">
      <xdr:nvCxnSpPr>
        <xdr:cNvPr id="442" name="直線コネクタ 441"/>
        <xdr:cNvCxnSpPr/>
      </xdr:nvCxnSpPr>
      <xdr:spPr>
        <a:xfrm flipV="1">
          <a:off x="13004800" y="1319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3" name="フローチャート: 判断 442"/>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4" name="テキスト ボックス 443"/>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5" name="フローチャート: 判断 444"/>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46" name="テキスト ボックス 445"/>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155121</xdr:rowOff>
    </xdr:from>
    <xdr:to>
      <xdr:col>82</xdr:col>
      <xdr:colOff>158750</xdr:colOff>
      <xdr:row>80</xdr:row>
      <xdr:rowOff>85271</xdr:rowOff>
    </xdr:to>
    <xdr:sp macro="" textlink="">
      <xdr:nvSpPr>
        <xdr:cNvPr id="452" name="楕円 451"/>
        <xdr:cNvSpPr/>
      </xdr:nvSpPr>
      <xdr:spPr>
        <a:xfrm>
          <a:off x="164592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127198</xdr:rowOff>
    </xdr:from>
    <xdr:ext cx="762000" cy="259045"/>
    <xdr:sp macro="" textlink="">
      <xdr:nvSpPr>
        <xdr:cNvPr id="453" name="公債費以外該当値テキスト"/>
        <xdr:cNvSpPr txBox="1"/>
      </xdr:nvSpPr>
      <xdr:spPr>
        <a:xfrm>
          <a:off x="16598900" y="1367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29936</xdr:rowOff>
    </xdr:from>
    <xdr:to>
      <xdr:col>78</xdr:col>
      <xdr:colOff>120650</xdr:colOff>
      <xdr:row>81</xdr:row>
      <xdr:rowOff>131536</xdr:rowOff>
    </xdr:to>
    <xdr:sp macro="" textlink="">
      <xdr:nvSpPr>
        <xdr:cNvPr id="454" name="楕円 453"/>
        <xdr:cNvSpPr/>
      </xdr:nvSpPr>
      <xdr:spPr>
        <a:xfrm>
          <a:off x="15621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55" name="テキスト ボックス 454"/>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62593</xdr:rowOff>
    </xdr:from>
    <xdr:to>
      <xdr:col>74</xdr:col>
      <xdr:colOff>31750</xdr:colOff>
      <xdr:row>81</xdr:row>
      <xdr:rowOff>164193</xdr:rowOff>
    </xdr:to>
    <xdr:sp macro="" textlink="">
      <xdr:nvSpPr>
        <xdr:cNvPr id="456" name="楕円 455"/>
        <xdr:cNvSpPr/>
      </xdr:nvSpPr>
      <xdr:spPr>
        <a:xfrm>
          <a:off x="14732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148970</xdr:rowOff>
    </xdr:from>
    <xdr:ext cx="762000" cy="259045"/>
    <xdr:sp macro="" textlink="">
      <xdr:nvSpPr>
        <xdr:cNvPr id="457" name="テキスト ボックス 456"/>
        <xdr:cNvSpPr txBox="1"/>
      </xdr:nvSpPr>
      <xdr:spPr>
        <a:xfrm>
          <a:off x="14401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8" name="楕円 457"/>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9" name="テキスト ボックス 45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60" name="楕円 459"/>
        <xdr:cNvSpPr/>
      </xdr:nvSpPr>
      <xdr:spPr>
        <a:xfrm>
          <a:off x="12954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61" name="テキスト ボックス 460"/>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170739</xdr:rowOff>
    </xdr:from>
    <xdr:to>
      <xdr:col>29</xdr:col>
      <xdr:colOff>127000</xdr:colOff>
      <xdr:row>18</xdr:row>
      <xdr:rowOff>14692</xdr:rowOff>
    </xdr:to>
    <xdr:cxnSp macro="">
      <xdr:nvCxnSpPr>
        <xdr:cNvPr id="52" name="直線コネクタ 51"/>
        <xdr:cNvCxnSpPr/>
      </xdr:nvCxnSpPr>
      <xdr:spPr bwMode="auto">
        <a:xfrm>
          <a:off x="5003800" y="3133014"/>
          <a:ext cx="6477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152375</xdr:rowOff>
    </xdr:from>
    <xdr:to>
      <xdr:col>26</xdr:col>
      <xdr:colOff>50800</xdr:colOff>
      <xdr:row>17</xdr:row>
      <xdr:rowOff>170739</xdr:rowOff>
    </xdr:to>
    <xdr:cxnSp macro="">
      <xdr:nvCxnSpPr>
        <xdr:cNvPr id="55" name="直線コネクタ 54"/>
        <xdr:cNvCxnSpPr/>
      </xdr:nvCxnSpPr>
      <xdr:spPr bwMode="auto">
        <a:xfrm>
          <a:off x="43053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143481</xdr:rowOff>
    </xdr:from>
    <xdr:to>
      <xdr:col>22</xdr:col>
      <xdr:colOff>114300</xdr:colOff>
      <xdr:row>17</xdr:row>
      <xdr:rowOff>152375</xdr:rowOff>
    </xdr:to>
    <xdr:cxnSp macro="">
      <xdr:nvCxnSpPr>
        <xdr:cNvPr id="58" name="直線コネクタ 57"/>
        <xdr:cNvCxnSpPr/>
      </xdr:nvCxnSpPr>
      <xdr:spPr bwMode="auto">
        <a:xfrm>
          <a:off x="3606800" y="3105756"/>
          <a:ext cx="6985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142066</xdr:rowOff>
    </xdr:from>
    <xdr:to>
      <xdr:col>18</xdr:col>
      <xdr:colOff>177800</xdr:colOff>
      <xdr:row>17</xdr:row>
      <xdr:rowOff>143481</xdr:rowOff>
    </xdr:to>
    <xdr:cxnSp macro="">
      <xdr:nvCxnSpPr>
        <xdr:cNvPr id="61" name="直線コネクタ 60"/>
        <xdr:cNvCxnSpPr/>
      </xdr:nvCxnSpPr>
      <xdr:spPr bwMode="auto">
        <a:xfrm>
          <a:off x="2908300" y="3104341"/>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135342</xdr:rowOff>
    </xdr:from>
    <xdr:to>
      <xdr:col>29</xdr:col>
      <xdr:colOff>177800</xdr:colOff>
      <xdr:row>18</xdr:row>
      <xdr:rowOff>65492</xdr:rowOff>
    </xdr:to>
    <xdr:sp macro="" textlink="">
      <xdr:nvSpPr>
        <xdr:cNvPr id="71" name="楕円 70"/>
        <xdr:cNvSpPr/>
      </xdr:nvSpPr>
      <xdr:spPr bwMode="auto">
        <a:xfrm>
          <a:off x="56007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151869</xdr:rowOff>
    </xdr:from>
    <xdr:ext cx="762000" cy="259045"/>
    <xdr:sp macro="" textlink="">
      <xdr:nvSpPr>
        <xdr:cNvPr id="72" name="人口1人当たり決算額の推移該当値テキスト130"/>
        <xdr:cNvSpPr txBox="1"/>
      </xdr:nvSpPr>
      <xdr:spPr>
        <a:xfrm>
          <a:off x="5740400" y="294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119939</xdr:rowOff>
    </xdr:from>
    <xdr:to>
      <xdr:col>26</xdr:col>
      <xdr:colOff>101600</xdr:colOff>
      <xdr:row>18</xdr:row>
      <xdr:rowOff>50089</xdr:rowOff>
    </xdr:to>
    <xdr:sp macro="" textlink="">
      <xdr:nvSpPr>
        <xdr:cNvPr id="73" name="楕円 72"/>
        <xdr:cNvSpPr/>
      </xdr:nvSpPr>
      <xdr:spPr bwMode="auto">
        <a:xfrm>
          <a:off x="49530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60266</xdr:rowOff>
    </xdr:from>
    <xdr:ext cx="736600" cy="259045"/>
    <xdr:sp macro="" textlink="">
      <xdr:nvSpPr>
        <xdr:cNvPr id="74" name="テキスト ボックス 73"/>
        <xdr:cNvSpPr txBox="1"/>
      </xdr:nvSpPr>
      <xdr:spPr>
        <a:xfrm>
          <a:off x="4622800" y="285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101575</xdr:rowOff>
    </xdr:from>
    <xdr:to>
      <xdr:col>22</xdr:col>
      <xdr:colOff>165100</xdr:colOff>
      <xdr:row>18</xdr:row>
      <xdr:rowOff>31725</xdr:rowOff>
    </xdr:to>
    <xdr:sp macro="" textlink="">
      <xdr:nvSpPr>
        <xdr:cNvPr id="75" name="楕円 74"/>
        <xdr:cNvSpPr/>
      </xdr:nvSpPr>
      <xdr:spPr bwMode="auto">
        <a:xfrm>
          <a:off x="42545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41902</xdr:rowOff>
    </xdr:from>
    <xdr:ext cx="762000" cy="259045"/>
    <xdr:sp macro="" textlink="">
      <xdr:nvSpPr>
        <xdr:cNvPr id="76" name="テキスト ボックス 75"/>
        <xdr:cNvSpPr txBox="1"/>
      </xdr:nvSpPr>
      <xdr:spPr>
        <a:xfrm>
          <a:off x="39243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92681</xdr:rowOff>
    </xdr:from>
    <xdr:to>
      <xdr:col>19</xdr:col>
      <xdr:colOff>38100</xdr:colOff>
      <xdr:row>18</xdr:row>
      <xdr:rowOff>22831</xdr:rowOff>
    </xdr:to>
    <xdr:sp macro="" textlink="">
      <xdr:nvSpPr>
        <xdr:cNvPr id="77" name="楕円 76"/>
        <xdr:cNvSpPr/>
      </xdr:nvSpPr>
      <xdr:spPr bwMode="auto">
        <a:xfrm>
          <a:off x="35560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33008</xdr:rowOff>
    </xdr:from>
    <xdr:ext cx="762000" cy="259045"/>
    <xdr:sp macro="" textlink="">
      <xdr:nvSpPr>
        <xdr:cNvPr id="78" name="テキスト ボックス 77"/>
        <xdr:cNvSpPr txBox="1"/>
      </xdr:nvSpPr>
      <xdr:spPr>
        <a:xfrm>
          <a:off x="3225800" y="282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91266</xdr:rowOff>
    </xdr:from>
    <xdr:to>
      <xdr:col>15</xdr:col>
      <xdr:colOff>101600</xdr:colOff>
      <xdr:row>18</xdr:row>
      <xdr:rowOff>21416</xdr:rowOff>
    </xdr:to>
    <xdr:sp macro="" textlink="">
      <xdr:nvSpPr>
        <xdr:cNvPr id="79" name="楕円 78"/>
        <xdr:cNvSpPr/>
      </xdr:nvSpPr>
      <xdr:spPr bwMode="auto">
        <a:xfrm>
          <a:off x="2857500" y="305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31593</xdr:rowOff>
    </xdr:from>
    <xdr:ext cx="762000" cy="259045"/>
    <xdr:sp macro="" textlink="">
      <xdr:nvSpPr>
        <xdr:cNvPr id="80" name="テキスト ボックス 79"/>
        <xdr:cNvSpPr txBox="1"/>
      </xdr:nvSpPr>
      <xdr:spPr>
        <a:xfrm>
          <a:off x="2527300" y="28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141097</xdr:rowOff>
    </xdr:from>
    <xdr:to>
      <xdr:col>29</xdr:col>
      <xdr:colOff>127000</xdr:colOff>
      <xdr:row>36</xdr:row>
      <xdr:rowOff>143231</xdr:rowOff>
    </xdr:to>
    <xdr:cxnSp macro="">
      <xdr:nvCxnSpPr>
        <xdr:cNvPr id="111" name="直線コネクタ 110"/>
        <xdr:cNvCxnSpPr/>
      </xdr:nvCxnSpPr>
      <xdr:spPr bwMode="auto">
        <a:xfrm>
          <a:off x="5003800" y="7094347"/>
          <a:ext cx="6477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116942</xdr:rowOff>
    </xdr:from>
    <xdr:to>
      <xdr:col>26</xdr:col>
      <xdr:colOff>50800</xdr:colOff>
      <xdr:row>36</xdr:row>
      <xdr:rowOff>141097</xdr:rowOff>
    </xdr:to>
    <xdr:cxnSp macro="">
      <xdr:nvCxnSpPr>
        <xdr:cNvPr id="114" name="直線コネクタ 113"/>
        <xdr:cNvCxnSpPr/>
      </xdr:nvCxnSpPr>
      <xdr:spPr bwMode="auto">
        <a:xfrm>
          <a:off x="4305300" y="7070192"/>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90881</xdr:rowOff>
    </xdr:from>
    <xdr:to>
      <xdr:col>22</xdr:col>
      <xdr:colOff>114300</xdr:colOff>
      <xdr:row>36</xdr:row>
      <xdr:rowOff>116942</xdr:rowOff>
    </xdr:to>
    <xdr:cxnSp macro="">
      <xdr:nvCxnSpPr>
        <xdr:cNvPr id="117" name="直線コネクタ 116"/>
        <xdr:cNvCxnSpPr/>
      </xdr:nvCxnSpPr>
      <xdr:spPr bwMode="auto">
        <a:xfrm>
          <a:off x="3606800" y="7044131"/>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158928</xdr:rowOff>
    </xdr:from>
    <xdr:to>
      <xdr:col>18</xdr:col>
      <xdr:colOff>177800</xdr:colOff>
      <xdr:row>36</xdr:row>
      <xdr:rowOff>90881</xdr:rowOff>
    </xdr:to>
    <xdr:cxnSp macro="">
      <xdr:nvCxnSpPr>
        <xdr:cNvPr id="120" name="直線コネクタ 119"/>
        <xdr:cNvCxnSpPr/>
      </xdr:nvCxnSpPr>
      <xdr:spPr bwMode="auto">
        <a:xfrm>
          <a:off x="2908300" y="6769278"/>
          <a:ext cx="698500" cy="274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92431</xdr:rowOff>
    </xdr:from>
    <xdr:to>
      <xdr:col>29</xdr:col>
      <xdr:colOff>177800</xdr:colOff>
      <xdr:row>37</xdr:row>
      <xdr:rowOff>22581</xdr:rowOff>
    </xdr:to>
    <xdr:sp macro="" textlink="">
      <xdr:nvSpPr>
        <xdr:cNvPr id="130" name="楕円 129"/>
        <xdr:cNvSpPr/>
      </xdr:nvSpPr>
      <xdr:spPr bwMode="auto">
        <a:xfrm>
          <a:off x="5600700" y="70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64508</xdr:rowOff>
    </xdr:from>
    <xdr:ext cx="762000" cy="259045"/>
    <xdr:sp macro="" textlink="">
      <xdr:nvSpPr>
        <xdr:cNvPr id="131" name="人口1人当たり決算額の推移該当値テキスト445"/>
        <xdr:cNvSpPr txBox="1"/>
      </xdr:nvSpPr>
      <xdr:spPr>
        <a:xfrm>
          <a:off x="57404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90297</xdr:rowOff>
    </xdr:from>
    <xdr:to>
      <xdr:col>26</xdr:col>
      <xdr:colOff>101600</xdr:colOff>
      <xdr:row>37</xdr:row>
      <xdr:rowOff>20447</xdr:rowOff>
    </xdr:to>
    <xdr:sp macro="" textlink="">
      <xdr:nvSpPr>
        <xdr:cNvPr id="132" name="楕円 131"/>
        <xdr:cNvSpPr/>
      </xdr:nvSpPr>
      <xdr:spPr bwMode="auto">
        <a:xfrm>
          <a:off x="4953000" y="704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5224</xdr:rowOff>
    </xdr:from>
    <xdr:ext cx="736600" cy="259045"/>
    <xdr:sp macro="" textlink="">
      <xdr:nvSpPr>
        <xdr:cNvPr id="133" name="テキスト ボックス 132"/>
        <xdr:cNvSpPr txBox="1"/>
      </xdr:nvSpPr>
      <xdr:spPr>
        <a:xfrm>
          <a:off x="4622800" y="712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66142</xdr:rowOff>
    </xdr:from>
    <xdr:to>
      <xdr:col>22</xdr:col>
      <xdr:colOff>165100</xdr:colOff>
      <xdr:row>36</xdr:row>
      <xdr:rowOff>167742</xdr:rowOff>
    </xdr:to>
    <xdr:sp macro="" textlink="">
      <xdr:nvSpPr>
        <xdr:cNvPr id="134" name="楕円 133"/>
        <xdr:cNvSpPr/>
      </xdr:nvSpPr>
      <xdr:spPr bwMode="auto">
        <a:xfrm>
          <a:off x="4254500" y="70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152519</xdr:rowOff>
    </xdr:from>
    <xdr:ext cx="762000" cy="259045"/>
    <xdr:sp macro="" textlink="">
      <xdr:nvSpPr>
        <xdr:cNvPr id="135" name="テキスト ボックス 134"/>
        <xdr:cNvSpPr txBox="1"/>
      </xdr:nvSpPr>
      <xdr:spPr>
        <a:xfrm>
          <a:off x="3924300" y="71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40081</xdr:rowOff>
    </xdr:from>
    <xdr:to>
      <xdr:col>19</xdr:col>
      <xdr:colOff>38100</xdr:colOff>
      <xdr:row>36</xdr:row>
      <xdr:rowOff>141681</xdr:rowOff>
    </xdr:to>
    <xdr:sp macro="" textlink="">
      <xdr:nvSpPr>
        <xdr:cNvPr id="136" name="楕円 135"/>
        <xdr:cNvSpPr/>
      </xdr:nvSpPr>
      <xdr:spPr bwMode="auto">
        <a:xfrm>
          <a:off x="35560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126458</xdr:rowOff>
    </xdr:from>
    <xdr:ext cx="762000" cy="259045"/>
    <xdr:sp macro="" textlink="">
      <xdr:nvSpPr>
        <xdr:cNvPr id="137" name="テキスト ボックス 136"/>
        <xdr:cNvSpPr txBox="1"/>
      </xdr:nvSpPr>
      <xdr:spPr>
        <a:xfrm>
          <a:off x="3225800" y="707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108128</xdr:rowOff>
    </xdr:from>
    <xdr:to>
      <xdr:col>15</xdr:col>
      <xdr:colOff>101600</xdr:colOff>
      <xdr:row>35</xdr:row>
      <xdr:rowOff>209728</xdr:rowOff>
    </xdr:to>
    <xdr:sp macro="" textlink="">
      <xdr:nvSpPr>
        <xdr:cNvPr id="138" name="楕円 137"/>
        <xdr:cNvSpPr/>
      </xdr:nvSpPr>
      <xdr:spPr bwMode="auto">
        <a:xfrm>
          <a:off x="2857500" y="671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219905</xdr:rowOff>
    </xdr:from>
    <xdr:ext cx="762000" cy="259045"/>
    <xdr:sp macro="" textlink="">
      <xdr:nvSpPr>
        <xdr:cNvPr id="139" name="テキスト ボックス 138"/>
        <xdr:cNvSpPr txBox="1"/>
      </xdr:nvSpPr>
      <xdr:spPr>
        <a:xfrm>
          <a:off x="2527300" y="64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132319</xdr:rowOff>
    </xdr:from>
    <xdr:to>
      <xdr:col>24</xdr:col>
      <xdr:colOff>63500</xdr:colOff>
      <xdr:row>36</xdr:row>
      <xdr:rowOff>139667</xdr:rowOff>
    </xdr:to>
    <xdr:cxnSp macro="">
      <xdr:nvCxnSpPr>
        <xdr:cNvPr id="63" name="直線コネクタ 62"/>
        <xdr:cNvCxnSpPr/>
      </xdr:nvCxnSpPr>
      <xdr:spPr>
        <a:xfrm>
          <a:off x="3797300" y="6304519"/>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93109</xdr:rowOff>
    </xdr:from>
    <xdr:to>
      <xdr:col>19</xdr:col>
      <xdr:colOff>177800</xdr:colOff>
      <xdr:row>36</xdr:row>
      <xdr:rowOff>132319</xdr:rowOff>
    </xdr:to>
    <xdr:cxnSp macro="">
      <xdr:nvCxnSpPr>
        <xdr:cNvPr id="66" name="直線コネクタ 65"/>
        <xdr:cNvCxnSpPr/>
      </xdr:nvCxnSpPr>
      <xdr:spPr>
        <a:xfrm>
          <a:off x="2908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93109</xdr:rowOff>
    </xdr:from>
    <xdr:to>
      <xdr:col>15</xdr:col>
      <xdr:colOff>50800</xdr:colOff>
      <xdr:row>36</xdr:row>
      <xdr:rowOff>113509</xdr:rowOff>
    </xdr:to>
    <xdr:cxnSp macro="">
      <xdr:nvCxnSpPr>
        <xdr:cNvPr id="69" name="直線コネクタ 68"/>
        <xdr:cNvCxnSpPr/>
      </xdr:nvCxnSpPr>
      <xdr:spPr>
        <a:xfrm flipV="1">
          <a:off x="2019300" y="626530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101393</xdr:rowOff>
    </xdr:from>
    <xdr:to>
      <xdr:col>10</xdr:col>
      <xdr:colOff>114300</xdr:colOff>
      <xdr:row>36</xdr:row>
      <xdr:rowOff>113509</xdr:rowOff>
    </xdr:to>
    <xdr:cxnSp macro="">
      <xdr:nvCxnSpPr>
        <xdr:cNvPr id="72" name="直線コネクタ 71"/>
        <xdr:cNvCxnSpPr/>
      </xdr:nvCxnSpPr>
      <xdr:spPr>
        <a:xfrm>
          <a:off x="1130300" y="62735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88867</xdr:rowOff>
    </xdr:from>
    <xdr:to>
      <xdr:col>24</xdr:col>
      <xdr:colOff>114300</xdr:colOff>
      <xdr:row>37</xdr:row>
      <xdr:rowOff>19017</xdr:rowOff>
    </xdr:to>
    <xdr:sp macro="" textlink="">
      <xdr:nvSpPr>
        <xdr:cNvPr id="82" name="楕円 81"/>
        <xdr:cNvSpPr/>
      </xdr:nvSpPr>
      <xdr:spPr>
        <a:xfrm>
          <a:off x="45847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111744</xdr:rowOff>
    </xdr:from>
    <xdr:ext cx="534377" cy="259045"/>
    <xdr:sp macro="" textlink="">
      <xdr:nvSpPr>
        <xdr:cNvPr id="83" name="人件費該当値テキスト"/>
        <xdr:cNvSpPr txBox="1"/>
      </xdr:nvSpPr>
      <xdr:spPr>
        <a:xfrm>
          <a:off x="4686300" y="61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81519</xdr:rowOff>
    </xdr:from>
    <xdr:to>
      <xdr:col>20</xdr:col>
      <xdr:colOff>38100</xdr:colOff>
      <xdr:row>37</xdr:row>
      <xdr:rowOff>11669</xdr:rowOff>
    </xdr:to>
    <xdr:sp macro="" textlink="">
      <xdr:nvSpPr>
        <xdr:cNvPr id="84" name="楕円 83"/>
        <xdr:cNvSpPr/>
      </xdr:nvSpPr>
      <xdr:spPr>
        <a:xfrm>
          <a:off x="3746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28196</xdr:rowOff>
    </xdr:from>
    <xdr:ext cx="534377" cy="259045"/>
    <xdr:sp macro="" textlink="">
      <xdr:nvSpPr>
        <xdr:cNvPr id="85" name="テキスト ボックス 84"/>
        <xdr:cNvSpPr txBox="1"/>
      </xdr:nvSpPr>
      <xdr:spPr>
        <a:xfrm>
          <a:off x="3530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42309</xdr:rowOff>
    </xdr:from>
    <xdr:to>
      <xdr:col>15</xdr:col>
      <xdr:colOff>101600</xdr:colOff>
      <xdr:row>36</xdr:row>
      <xdr:rowOff>143909</xdr:rowOff>
    </xdr:to>
    <xdr:sp macro="" textlink="">
      <xdr:nvSpPr>
        <xdr:cNvPr id="86" name="楕円 85"/>
        <xdr:cNvSpPr/>
      </xdr:nvSpPr>
      <xdr:spPr>
        <a:xfrm>
          <a:off x="2857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160436</xdr:rowOff>
    </xdr:from>
    <xdr:ext cx="534377" cy="259045"/>
    <xdr:sp macro="" textlink="">
      <xdr:nvSpPr>
        <xdr:cNvPr id="87" name="テキスト ボックス 86"/>
        <xdr:cNvSpPr txBox="1"/>
      </xdr:nvSpPr>
      <xdr:spPr>
        <a:xfrm>
          <a:off x="2641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62709</xdr:rowOff>
    </xdr:from>
    <xdr:to>
      <xdr:col>10</xdr:col>
      <xdr:colOff>165100</xdr:colOff>
      <xdr:row>36</xdr:row>
      <xdr:rowOff>164309</xdr:rowOff>
    </xdr:to>
    <xdr:sp macro="" textlink="">
      <xdr:nvSpPr>
        <xdr:cNvPr id="88" name="楕円 87"/>
        <xdr:cNvSpPr/>
      </xdr:nvSpPr>
      <xdr:spPr>
        <a:xfrm>
          <a:off x="1968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9386</xdr:rowOff>
    </xdr:from>
    <xdr:ext cx="534377" cy="259045"/>
    <xdr:sp macro="" textlink="">
      <xdr:nvSpPr>
        <xdr:cNvPr id="89" name="テキスト ボックス 88"/>
        <xdr:cNvSpPr txBox="1"/>
      </xdr:nvSpPr>
      <xdr:spPr>
        <a:xfrm>
          <a:off x="1752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50593</xdr:rowOff>
    </xdr:from>
    <xdr:to>
      <xdr:col>6</xdr:col>
      <xdr:colOff>38100</xdr:colOff>
      <xdr:row>36</xdr:row>
      <xdr:rowOff>152193</xdr:rowOff>
    </xdr:to>
    <xdr:sp macro="" textlink="">
      <xdr:nvSpPr>
        <xdr:cNvPr id="90" name="楕円 89"/>
        <xdr:cNvSpPr/>
      </xdr:nvSpPr>
      <xdr:spPr>
        <a:xfrm>
          <a:off x="1079500" y="6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168720</xdr:rowOff>
    </xdr:from>
    <xdr:ext cx="534377" cy="259045"/>
    <xdr:sp macro="" textlink="">
      <xdr:nvSpPr>
        <xdr:cNvPr id="91" name="テキスト ボックス 90"/>
        <xdr:cNvSpPr txBox="1"/>
      </xdr:nvSpPr>
      <xdr:spPr>
        <a:xfrm>
          <a:off x="863111" y="59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129631</xdr:rowOff>
    </xdr:from>
    <xdr:to>
      <xdr:col>24</xdr:col>
      <xdr:colOff>63500</xdr:colOff>
      <xdr:row>59</xdr:row>
      <xdr:rowOff>130284</xdr:rowOff>
    </xdr:to>
    <xdr:cxnSp macro="">
      <xdr:nvCxnSpPr>
        <xdr:cNvPr id="123" name="直線コネクタ 122"/>
        <xdr:cNvCxnSpPr/>
      </xdr:nvCxnSpPr>
      <xdr:spPr>
        <a:xfrm flipV="1">
          <a:off x="3797300" y="102451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29165</xdr:rowOff>
    </xdr:from>
    <xdr:ext cx="534377" cy="259045"/>
    <xdr:sp macro="" textlink="">
      <xdr:nvSpPr>
        <xdr:cNvPr id="124" name="物件費平均値テキスト"/>
        <xdr:cNvSpPr txBox="1"/>
      </xdr:nvSpPr>
      <xdr:spPr>
        <a:xfrm>
          <a:off x="4686300" y="997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128705</xdr:rowOff>
    </xdr:from>
    <xdr:to>
      <xdr:col>19</xdr:col>
      <xdr:colOff>177800</xdr:colOff>
      <xdr:row>59</xdr:row>
      <xdr:rowOff>130284</xdr:rowOff>
    </xdr:to>
    <xdr:cxnSp macro="">
      <xdr:nvCxnSpPr>
        <xdr:cNvPr id="126" name="直線コネクタ 125"/>
        <xdr:cNvCxnSpPr/>
      </xdr:nvCxnSpPr>
      <xdr:spPr>
        <a:xfrm>
          <a:off x="2908300" y="1024425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142910</xdr:rowOff>
    </xdr:from>
    <xdr:ext cx="534377" cy="259045"/>
    <xdr:sp macro="" textlink="">
      <xdr:nvSpPr>
        <xdr:cNvPr id="128" name="テキスト ボックス 127"/>
        <xdr:cNvSpPr txBox="1"/>
      </xdr:nvSpPr>
      <xdr:spPr>
        <a:xfrm>
          <a:off x="3530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103940</xdr:rowOff>
    </xdr:from>
    <xdr:to>
      <xdr:col>15</xdr:col>
      <xdr:colOff>50800</xdr:colOff>
      <xdr:row>59</xdr:row>
      <xdr:rowOff>128705</xdr:rowOff>
    </xdr:to>
    <xdr:cxnSp macro="">
      <xdr:nvCxnSpPr>
        <xdr:cNvPr id="129" name="直線コネクタ 128"/>
        <xdr:cNvCxnSpPr/>
      </xdr:nvCxnSpPr>
      <xdr:spPr>
        <a:xfrm>
          <a:off x="2019300" y="10219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129651</xdr:rowOff>
    </xdr:from>
    <xdr:ext cx="534377" cy="259045"/>
    <xdr:sp macro="" textlink="">
      <xdr:nvSpPr>
        <xdr:cNvPr id="131" name="テキスト ボックス 130"/>
        <xdr:cNvSpPr txBox="1"/>
      </xdr:nvSpPr>
      <xdr:spPr>
        <a:xfrm>
          <a:off x="2641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103940</xdr:rowOff>
    </xdr:from>
    <xdr:to>
      <xdr:col>10</xdr:col>
      <xdr:colOff>114300</xdr:colOff>
      <xdr:row>59</xdr:row>
      <xdr:rowOff>126550</xdr:rowOff>
    </xdr:to>
    <xdr:cxnSp macro="">
      <xdr:nvCxnSpPr>
        <xdr:cNvPr id="132" name="直線コネクタ 131"/>
        <xdr:cNvCxnSpPr/>
      </xdr:nvCxnSpPr>
      <xdr:spPr>
        <a:xfrm flipV="1">
          <a:off x="1130300" y="10219490"/>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148810</xdr:rowOff>
    </xdr:from>
    <xdr:ext cx="534377" cy="259045"/>
    <xdr:sp macro="" textlink="">
      <xdr:nvSpPr>
        <xdr:cNvPr id="134" name="テキスト ボックス 133"/>
        <xdr:cNvSpPr txBox="1"/>
      </xdr:nvSpPr>
      <xdr:spPr>
        <a:xfrm>
          <a:off x="1752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168394</xdr:rowOff>
    </xdr:from>
    <xdr:ext cx="534377" cy="259045"/>
    <xdr:sp macro="" textlink="">
      <xdr:nvSpPr>
        <xdr:cNvPr id="136" name="テキスト ボックス 135"/>
        <xdr:cNvSpPr txBox="1"/>
      </xdr:nvSpPr>
      <xdr:spPr>
        <a:xfrm>
          <a:off x="863111" y="99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78831</xdr:rowOff>
    </xdr:from>
    <xdr:to>
      <xdr:col>24</xdr:col>
      <xdr:colOff>114300</xdr:colOff>
      <xdr:row>60</xdr:row>
      <xdr:rowOff>8981</xdr:rowOff>
    </xdr:to>
    <xdr:sp macro="" textlink="">
      <xdr:nvSpPr>
        <xdr:cNvPr id="142" name="楕円 141"/>
        <xdr:cNvSpPr/>
      </xdr:nvSpPr>
      <xdr:spPr>
        <a:xfrm>
          <a:off x="45847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165208</xdr:rowOff>
    </xdr:from>
    <xdr:ext cx="534377" cy="259045"/>
    <xdr:sp macro="" textlink="">
      <xdr:nvSpPr>
        <xdr:cNvPr id="143" name="物件費該当値テキスト"/>
        <xdr:cNvSpPr txBox="1"/>
      </xdr:nvSpPr>
      <xdr:spPr>
        <a:xfrm>
          <a:off x="4686300" y="101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79484</xdr:rowOff>
    </xdr:from>
    <xdr:to>
      <xdr:col>20</xdr:col>
      <xdr:colOff>38100</xdr:colOff>
      <xdr:row>60</xdr:row>
      <xdr:rowOff>9634</xdr:rowOff>
    </xdr:to>
    <xdr:sp macro="" textlink="">
      <xdr:nvSpPr>
        <xdr:cNvPr id="144" name="楕円 143"/>
        <xdr:cNvSpPr/>
      </xdr:nvSpPr>
      <xdr:spPr>
        <a:xfrm>
          <a:off x="3746500" y="101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761</xdr:rowOff>
    </xdr:from>
    <xdr:ext cx="534377" cy="259045"/>
    <xdr:sp macro="" textlink="">
      <xdr:nvSpPr>
        <xdr:cNvPr id="145" name="テキスト ボックス 144"/>
        <xdr:cNvSpPr txBox="1"/>
      </xdr:nvSpPr>
      <xdr:spPr>
        <a:xfrm>
          <a:off x="3530111" y="102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77905</xdr:rowOff>
    </xdr:from>
    <xdr:to>
      <xdr:col>15</xdr:col>
      <xdr:colOff>101600</xdr:colOff>
      <xdr:row>60</xdr:row>
      <xdr:rowOff>8055</xdr:rowOff>
    </xdr:to>
    <xdr:sp macro="" textlink="">
      <xdr:nvSpPr>
        <xdr:cNvPr id="146" name="楕円 145"/>
        <xdr:cNvSpPr/>
      </xdr:nvSpPr>
      <xdr:spPr>
        <a:xfrm>
          <a:off x="2857500" y="101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170632</xdr:rowOff>
    </xdr:from>
    <xdr:ext cx="534377" cy="259045"/>
    <xdr:sp macro="" textlink="">
      <xdr:nvSpPr>
        <xdr:cNvPr id="147" name="テキスト ボックス 146"/>
        <xdr:cNvSpPr txBox="1"/>
      </xdr:nvSpPr>
      <xdr:spPr>
        <a:xfrm>
          <a:off x="2641111" y="102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53140</xdr:rowOff>
    </xdr:from>
    <xdr:to>
      <xdr:col>10</xdr:col>
      <xdr:colOff>165100</xdr:colOff>
      <xdr:row>59</xdr:row>
      <xdr:rowOff>154740</xdr:rowOff>
    </xdr:to>
    <xdr:sp macro="" textlink="">
      <xdr:nvSpPr>
        <xdr:cNvPr id="148" name="楕円 147"/>
        <xdr:cNvSpPr/>
      </xdr:nvSpPr>
      <xdr:spPr>
        <a:xfrm>
          <a:off x="1968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145867</xdr:rowOff>
    </xdr:from>
    <xdr:ext cx="534377" cy="259045"/>
    <xdr:sp macro="" textlink="">
      <xdr:nvSpPr>
        <xdr:cNvPr id="149" name="テキスト ボックス 148"/>
        <xdr:cNvSpPr txBox="1"/>
      </xdr:nvSpPr>
      <xdr:spPr>
        <a:xfrm>
          <a:off x="1752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75750</xdr:rowOff>
    </xdr:from>
    <xdr:to>
      <xdr:col>6</xdr:col>
      <xdr:colOff>38100</xdr:colOff>
      <xdr:row>60</xdr:row>
      <xdr:rowOff>5900</xdr:rowOff>
    </xdr:to>
    <xdr:sp macro="" textlink="">
      <xdr:nvSpPr>
        <xdr:cNvPr id="150" name="楕円 149"/>
        <xdr:cNvSpPr/>
      </xdr:nvSpPr>
      <xdr:spPr>
        <a:xfrm>
          <a:off x="1079500" y="101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168477</xdr:rowOff>
    </xdr:from>
    <xdr:ext cx="534377" cy="259045"/>
    <xdr:sp macro="" textlink="">
      <xdr:nvSpPr>
        <xdr:cNvPr id="151" name="テキスト ボックス 150"/>
        <xdr:cNvSpPr txBox="1"/>
      </xdr:nvSpPr>
      <xdr:spPr>
        <a:xfrm>
          <a:off x="863111" y="102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80809</xdr:rowOff>
    </xdr:from>
    <xdr:to>
      <xdr:col>24</xdr:col>
      <xdr:colOff>63500</xdr:colOff>
      <xdr:row>76</xdr:row>
      <xdr:rowOff>87774</xdr:rowOff>
    </xdr:to>
    <xdr:cxnSp macro="">
      <xdr:nvCxnSpPr>
        <xdr:cNvPr id="182" name="直線コネクタ 181"/>
        <xdr:cNvCxnSpPr/>
      </xdr:nvCxnSpPr>
      <xdr:spPr>
        <a:xfrm flipV="1">
          <a:off x="3797300" y="13111009"/>
          <a:ext cx="8382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3"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87774</xdr:rowOff>
    </xdr:from>
    <xdr:to>
      <xdr:col>19</xdr:col>
      <xdr:colOff>177800</xdr:colOff>
      <xdr:row>76</xdr:row>
      <xdr:rowOff>126637</xdr:rowOff>
    </xdr:to>
    <xdr:cxnSp macro="">
      <xdr:nvCxnSpPr>
        <xdr:cNvPr id="185" name="直線コネクタ 184"/>
        <xdr:cNvCxnSpPr/>
      </xdr:nvCxnSpPr>
      <xdr:spPr>
        <a:xfrm flipV="1">
          <a:off x="2908300" y="131179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7" name="テキスト ボックス 186"/>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94306</xdr:rowOff>
    </xdr:from>
    <xdr:to>
      <xdr:col>15</xdr:col>
      <xdr:colOff>50800</xdr:colOff>
      <xdr:row>76</xdr:row>
      <xdr:rowOff>126637</xdr:rowOff>
    </xdr:to>
    <xdr:cxnSp macro="">
      <xdr:nvCxnSpPr>
        <xdr:cNvPr id="188" name="直線コネクタ 187"/>
        <xdr:cNvCxnSpPr/>
      </xdr:nvCxnSpPr>
      <xdr:spPr>
        <a:xfrm>
          <a:off x="2019300" y="13124506"/>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94306</xdr:rowOff>
    </xdr:from>
    <xdr:to>
      <xdr:col>10</xdr:col>
      <xdr:colOff>114300</xdr:colOff>
      <xdr:row>76</xdr:row>
      <xdr:rowOff>143619</xdr:rowOff>
    </xdr:to>
    <xdr:cxnSp macro="">
      <xdr:nvCxnSpPr>
        <xdr:cNvPr id="191" name="直線コネクタ 190"/>
        <xdr:cNvCxnSpPr/>
      </xdr:nvCxnSpPr>
      <xdr:spPr>
        <a:xfrm flipV="1">
          <a:off x="1130300" y="1312450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3" name="テキスト ボックス 192"/>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30009</xdr:rowOff>
    </xdr:from>
    <xdr:to>
      <xdr:col>24</xdr:col>
      <xdr:colOff>114300</xdr:colOff>
      <xdr:row>76</xdr:row>
      <xdr:rowOff>131609</xdr:rowOff>
    </xdr:to>
    <xdr:sp macro="" textlink="">
      <xdr:nvSpPr>
        <xdr:cNvPr id="201" name="楕円 200"/>
        <xdr:cNvSpPr/>
      </xdr:nvSpPr>
      <xdr:spPr>
        <a:xfrm>
          <a:off x="4584700" y="130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52885</xdr:rowOff>
    </xdr:from>
    <xdr:ext cx="469744" cy="259045"/>
    <xdr:sp macro="" textlink="">
      <xdr:nvSpPr>
        <xdr:cNvPr id="202" name="維持補修費該当値テキスト"/>
        <xdr:cNvSpPr txBox="1"/>
      </xdr:nvSpPr>
      <xdr:spPr>
        <a:xfrm>
          <a:off x="4686300" y="129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36974</xdr:rowOff>
    </xdr:from>
    <xdr:to>
      <xdr:col>20</xdr:col>
      <xdr:colOff>38100</xdr:colOff>
      <xdr:row>76</xdr:row>
      <xdr:rowOff>138574</xdr:rowOff>
    </xdr:to>
    <xdr:sp macro="" textlink="">
      <xdr:nvSpPr>
        <xdr:cNvPr id="203" name="楕円 202"/>
        <xdr:cNvSpPr/>
      </xdr:nvSpPr>
      <xdr:spPr>
        <a:xfrm>
          <a:off x="3746500" y="130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155102</xdr:rowOff>
    </xdr:from>
    <xdr:ext cx="469744" cy="259045"/>
    <xdr:sp macro="" textlink="">
      <xdr:nvSpPr>
        <xdr:cNvPr id="204" name="テキスト ボックス 203"/>
        <xdr:cNvSpPr txBox="1"/>
      </xdr:nvSpPr>
      <xdr:spPr>
        <a:xfrm>
          <a:off x="3562428" y="128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75837</xdr:rowOff>
    </xdr:from>
    <xdr:to>
      <xdr:col>15</xdr:col>
      <xdr:colOff>101600</xdr:colOff>
      <xdr:row>77</xdr:row>
      <xdr:rowOff>5987</xdr:rowOff>
    </xdr:to>
    <xdr:sp macro="" textlink="">
      <xdr:nvSpPr>
        <xdr:cNvPr id="205" name="楕円 204"/>
        <xdr:cNvSpPr/>
      </xdr:nvSpPr>
      <xdr:spPr>
        <a:xfrm>
          <a:off x="28575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22514</xdr:rowOff>
    </xdr:from>
    <xdr:ext cx="469744" cy="259045"/>
    <xdr:sp macro="" textlink="">
      <xdr:nvSpPr>
        <xdr:cNvPr id="206" name="テキスト ボックス 205"/>
        <xdr:cNvSpPr txBox="1"/>
      </xdr:nvSpPr>
      <xdr:spPr>
        <a:xfrm>
          <a:off x="2673428" y="1288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43506</xdr:rowOff>
    </xdr:from>
    <xdr:to>
      <xdr:col>10</xdr:col>
      <xdr:colOff>165100</xdr:colOff>
      <xdr:row>76</xdr:row>
      <xdr:rowOff>145106</xdr:rowOff>
    </xdr:to>
    <xdr:sp macro="" textlink="">
      <xdr:nvSpPr>
        <xdr:cNvPr id="207" name="楕円 206"/>
        <xdr:cNvSpPr/>
      </xdr:nvSpPr>
      <xdr:spPr>
        <a:xfrm>
          <a:off x="1968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161634</xdr:rowOff>
    </xdr:from>
    <xdr:ext cx="469744" cy="259045"/>
    <xdr:sp macro="" textlink="">
      <xdr:nvSpPr>
        <xdr:cNvPr id="208" name="テキスト ボックス 207"/>
        <xdr:cNvSpPr txBox="1"/>
      </xdr:nvSpPr>
      <xdr:spPr>
        <a:xfrm>
          <a:off x="1784428" y="128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92819</xdr:rowOff>
    </xdr:from>
    <xdr:to>
      <xdr:col>6</xdr:col>
      <xdr:colOff>38100</xdr:colOff>
      <xdr:row>77</xdr:row>
      <xdr:rowOff>22969</xdr:rowOff>
    </xdr:to>
    <xdr:sp macro="" textlink="">
      <xdr:nvSpPr>
        <xdr:cNvPr id="209" name="楕円 208"/>
        <xdr:cNvSpPr/>
      </xdr:nvSpPr>
      <xdr:spPr>
        <a:xfrm>
          <a:off x="1079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39496</xdr:rowOff>
    </xdr:from>
    <xdr:ext cx="469744" cy="259045"/>
    <xdr:sp macro="" textlink="">
      <xdr:nvSpPr>
        <xdr:cNvPr id="210" name="テキスト ボックス 209"/>
        <xdr:cNvSpPr txBox="1"/>
      </xdr:nvSpPr>
      <xdr:spPr>
        <a:xfrm>
          <a:off x="895428" y="128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33210</xdr:rowOff>
    </xdr:from>
    <xdr:to>
      <xdr:col>24</xdr:col>
      <xdr:colOff>63500</xdr:colOff>
      <xdr:row>97</xdr:row>
      <xdr:rowOff>58141</xdr:rowOff>
    </xdr:to>
    <xdr:cxnSp macro="">
      <xdr:nvCxnSpPr>
        <xdr:cNvPr id="240" name="直線コネクタ 239"/>
        <xdr:cNvCxnSpPr/>
      </xdr:nvCxnSpPr>
      <xdr:spPr>
        <a:xfrm flipV="1">
          <a:off x="3797300" y="16663860"/>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58141</xdr:rowOff>
    </xdr:from>
    <xdr:to>
      <xdr:col>19</xdr:col>
      <xdr:colOff>177800</xdr:colOff>
      <xdr:row>97</xdr:row>
      <xdr:rowOff>118911</xdr:rowOff>
    </xdr:to>
    <xdr:cxnSp macro="">
      <xdr:nvCxnSpPr>
        <xdr:cNvPr id="243" name="直線コネクタ 242"/>
        <xdr:cNvCxnSpPr/>
      </xdr:nvCxnSpPr>
      <xdr:spPr>
        <a:xfrm flipV="1">
          <a:off x="2908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118911</xdr:rowOff>
    </xdr:from>
    <xdr:to>
      <xdr:col>15</xdr:col>
      <xdr:colOff>50800</xdr:colOff>
      <xdr:row>98</xdr:row>
      <xdr:rowOff>10821</xdr:rowOff>
    </xdr:to>
    <xdr:cxnSp macro="">
      <xdr:nvCxnSpPr>
        <xdr:cNvPr id="246" name="直線コネクタ 245"/>
        <xdr:cNvCxnSpPr/>
      </xdr:nvCxnSpPr>
      <xdr:spPr>
        <a:xfrm flipV="1">
          <a:off x="2019300" y="16749561"/>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10821</xdr:rowOff>
    </xdr:from>
    <xdr:to>
      <xdr:col>10</xdr:col>
      <xdr:colOff>114300</xdr:colOff>
      <xdr:row>98</xdr:row>
      <xdr:rowOff>90385</xdr:rowOff>
    </xdr:to>
    <xdr:cxnSp macro="">
      <xdr:nvCxnSpPr>
        <xdr:cNvPr id="249" name="直線コネクタ 248"/>
        <xdr:cNvCxnSpPr/>
      </xdr:nvCxnSpPr>
      <xdr:spPr>
        <a:xfrm flipV="1">
          <a:off x="1130300" y="16812921"/>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153860</xdr:rowOff>
    </xdr:from>
    <xdr:to>
      <xdr:col>24</xdr:col>
      <xdr:colOff>114300</xdr:colOff>
      <xdr:row>97</xdr:row>
      <xdr:rowOff>84010</xdr:rowOff>
    </xdr:to>
    <xdr:sp macro="" textlink="">
      <xdr:nvSpPr>
        <xdr:cNvPr id="259" name="楕円 258"/>
        <xdr:cNvSpPr/>
      </xdr:nvSpPr>
      <xdr:spPr>
        <a:xfrm>
          <a:off x="45847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68787</xdr:rowOff>
    </xdr:from>
    <xdr:ext cx="534377" cy="259045"/>
    <xdr:sp macro="" textlink="">
      <xdr:nvSpPr>
        <xdr:cNvPr id="260" name="扶助費該当値テキスト"/>
        <xdr:cNvSpPr txBox="1"/>
      </xdr:nvSpPr>
      <xdr:spPr>
        <a:xfrm>
          <a:off x="4686300" y="165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7341</xdr:rowOff>
    </xdr:from>
    <xdr:to>
      <xdr:col>20</xdr:col>
      <xdr:colOff>38100</xdr:colOff>
      <xdr:row>97</xdr:row>
      <xdr:rowOff>108941</xdr:rowOff>
    </xdr:to>
    <xdr:sp macro="" textlink="">
      <xdr:nvSpPr>
        <xdr:cNvPr id="261" name="楕円 260"/>
        <xdr:cNvSpPr/>
      </xdr:nvSpPr>
      <xdr:spPr>
        <a:xfrm>
          <a:off x="3746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100068</xdr:rowOff>
    </xdr:from>
    <xdr:ext cx="534377" cy="259045"/>
    <xdr:sp macro="" textlink="">
      <xdr:nvSpPr>
        <xdr:cNvPr id="262" name="テキスト ボックス 261"/>
        <xdr:cNvSpPr txBox="1"/>
      </xdr:nvSpPr>
      <xdr:spPr>
        <a:xfrm>
          <a:off x="3530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68111</xdr:rowOff>
    </xdr:from>
    <xdr:to>
      <xdr:col>15</xdr:col>
      <xdr:colOff>101600</xdr:colOff>
      <xdr:row>97</xdr:row>
      <xdr:rowOff>169711</xdr:rowOff>
    </xdr:to>
    <xdr:sp macro="" textlink="">
      <xdr:nvSpPr>
        <xdr:cNvPr id="263" name="楕円 262"/>
        <xdr:cNvSpPr/>
      </xdr:nvSpPr>
      <xdr:spPr>
        <a:xfrm>
          <a:off x="2857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160838</xdr:rowOff>
    </xdr:from>
    <xdr:ext cx="534377" cy="259045"/>
    <xdr:sp macro="" textlink="">
      <xdr:nvSpPr>
        <xdr:cNvPr id="264" name="テキスト ボックス 263"/>
        <xdr:cNvSpPr txBox="1"/>
      </xdr:nvSpPr>
      <xdr:spPr>
        <a:xfrm>
          <a:off x="2641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131471</xdr:rowOff>
    </xdr:from>
    <xdr:to>
      <xdr:col>10</xdr:col>
      <xdr:colOff>165100</xdr:colOff>
      <xdr:row>98</xdr:row>
      <xdr:rowOff>61621</xdr:rowOff>
    </xdr:to>
    <xdr:sp macro="" textlink="">
      <xdr:nvSpPr>
        <xdr:cNvPr id="265" name="楕円 264"/>
        <xdr:cNvSpPr/>
      </xdr:nvSpPr>
      <xdr:spPr>
        <a:xfrm>
          <a:off x="1968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52748</xdr:rowOff>
    </xdr:from>
    <xdr:ext cx="534377" cy="259045"/>
    <xdr:sp macro="" textlink="">
      <xdr:nvSpPr>
        <xdr:cNvPr id="266" name="テキスト ボックス 265"/>
        <xdr:cNvSpPr txBox="1"/>
      </xdr:nvSpPr>
      <xdr:spPr>
        <a:xfrm>
          <a:off x="1752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39585</xdr:rowOff>
    </xdr:from>
    <xdr:to>
      <xdr:col>6</xdr:col>
      <xdr:colOff>38100</xdr:colOff>
      <xdr:row>98</xdr:row>
      <xdr:rowOff>141185</xdr:rowOff>
    </xdr:to>
    <xdr:sp macro="" textlink="">
      <xdr:nvSpPr>
        <xdr:cNvPr id="267" name="楕円 266"/>
        <xdr:cNvSpPr/>
      </xdr:nvSpPr>
      <xdr:spPr>
        <a:xfrm>
          <a:off x="1079500" y="16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132312</xdr:rowOff>
    </xdr:from>
    <xdr:ext cx="534377" cy="259045"/>
    <xdr:sp macro="" textlink="">
      <xdr:nvSpPr>
        <xdr:cNvPr id="268" name="テキスト ボックス 267"/>
        <xdr:cNvSpPr txBox="1"/>
      </xdr:nvSpPr>
      <xdr:spPr>
        <a:xfrm>
          <a:off x="863111" y="16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35066</xdr:rowOff>
    </xdr:from>
    <xdr:to>
      <xdr:col>55</xdr:col>
      <xdr:colOff>0</xdr:colOff>
      <xdr:row>37</xdr:row>
      <xdr:rowOff>77227</xdr:rowOff>
    </xdr:to>
    <xdr:cxnSp macro="">
      <xdr:nvCxnSpPr>
        <xdr:cNvPr id="300" name="直線コネクタ 299"/>
        <xdr:cNvCxnSpPr/>
      </xdr:nvCxnSpPr>
      <xdr:spPr>
        <a:xfrm flipV="1">
          <a:off x="9639300" y="6378716"/>
          <a:ext cx="8382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1"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77227</xdr:rowOff>
    </xdr:from>
    <xdr:to>
      <xdr:col>50</xdr:col>
      <xdr:colOff>114300</xdr:colOff>
      <xdr:row>37</xdr:row>
      <xdr:rowOff>152436</xdr:rowOff>
    </xdr:to>
    <xdr:cxnSp macro="">
      <xdr:nvCxnSpPr>
        <xdr:cNvPr id="303" name="直線コネクタ 302"/>
        <xdr:cNvCxnSpPr/>
      </xdr:nvCxnSpPr>
      <xdr:spPr>
        <a:xfrm flipV="1">
          <a:off x="8750300" y="6420877"/>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5" name="テキスト ボックス 304"/>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152436</xdr:rowOff>
    </xdr:from>
    <xdr:to>
      <xdr:col>45</xdr:col>
      <xdr:colOff>177800</xdr:colOff>
      <xdr:row>37</xdr:row>
      <xdr:rowOff>161548</xdr:rowOff>
    </xdr:to>
    <xdr:cxnSp macro="">
      <xdr:nvCxnSpPr>
        <xdr:cNvPr id="306" name="直線コネクタ 305"/>
        <xdr:cNvCxnSpPr/>
      </xdr:nvCxnSpPr>
      <xdr:spPr>
        <a:xfrm flipV="1">
          <a:off x="7861300" y="6496086"/>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08" name="テキスト ボックス 307"/>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87840</xdr:rowOff>
    </xdr:from>
    <xdr:to>
      <xdr:col>41</xdr:col>
      <xdr:colOff>50800</xdr:colOff>
      <xdr:row>37</xdr:row>
      <xdr:rowOff>161548</xdr:rowOff>
    </xdr:to>
    <xdr:cxnSp macro="">
      <xdr:nvCxnSpPr>
        <xdr:cNvPr id="309" name="直線コネクタ 308"/>
        <xdr:cNvCxnSpPr/>
      </xdr:nvCxnSpPr>
      <xdr:spPr>
        <a:xfrm>
          <a:off x="6972300" y="6431490"/>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1" name="テキスト ボックス 310"/>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3" name="テキスト ボックス 312"/>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155716</xdr:rowOff>
    </xdr:from>
    <xdr:to>
      <xdr:col>55</xdr:col>
      <xdr:colOff>50800</xdr:colOff>
      <xdr:row>37</xdr:row>
      <xdr:rowOff>85866</xdr:rowOff>
    </xdr:to>
    <xdr:sp macro="" textlink="">
      <xdr:nvSpPr>
        <xdr:cNvPr id="319" name="楕円 318"/>
        <xdr:cNvSpPr/>
      </xdr:nvSpPr>
      <xdr:spPr>
        <a:xfrm>
          <a:off x="10426700" y="63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7143</xdr:rowOff>
    </xdr:from>
    <xdr:ext cx="534377" cy="259045"/>
    <xdr:sp macro="" textlink="">
      <xdr:nvSpPr>
        <xdr:cNvPr id="320" name="補助費等該当値テキスト"/>
        <xdr:cNvSpPr txBox="1"/>
      </xdr:nvSpPr>
      <xdr:spPr>
        <a:xfrm>
          <a:off x="10528300" y="61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26427</xdr:rowOff>
    </xdr:from>
    <xdr:to>
      <xdr:col>50</xdr:col>
      <xdr:colOff>165100</xdr:colOff>
      <xdr:row>37</xdr:row>
      <xdr:rowOff>128027</xdr:rowOff>
    </xdr:to>
    <xdr:sp macro="" textlink="">
      <xdr:nvSpPr>
        <xdr:cNvPr id="321" name="楕円 320"/>
        <xdr:cNvSpPr/>
      </xdr:nvSpPr>
      <xdr:spPr>
        <a:xfrm>
          <a:off x="9588500" y="63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144554</xdr:rowOff>
    </xdr:from>
    <xdr:ext cx="534377" cy="259045"/>
    <xdr:sp macro="" textlink="">
      <xdr:nvSpPr>
        <xdr:cNvPr id="322" name="テキスト ボックス 321"/>
        <xdr:cNvSpPr txBox="1"/>
      </xdr:nvSpPr>
      <xdr:spPr>
        <a:xfrm>
          <a:off x="9372111" y="61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101636</xdr:rowOff>
    </xdr:from>
    <xdr:to>
      <xdr:col>46</xdr:col>
      <xdr:colOff>38100</xdr:colOff>
      <xdr:row>38</xdr:row>
      <xdr:rowOff>31786</xdr:rowOff>
    </xdr:to>
    <xdr:sp macro="" textlink="">
      <xdr:nvSpPr>
        <xdr:cNvPr id="323" name="楕円 322"/>
        <xdr:cNvSpPr/>
      </xdr:nvSpPr>
      <xdr:spPr>
        <a:xfrm>
          <a:off x="86995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48313</xdr:rowOff>
    </xdr:from>
    <xdr:ext cx="534377" cy="259045"/>
    <xdr:sp macro="" textlink="">
      <xdr:nvSpPr>
        <xdr:cNvPr id="324" name="テキスト ボックス 323"/>
        <xdr:cNvSpPr txBox="1"/>
      </xdr:nvSpPr>
      <xdr:spPr>
        <a:xfrm>
          <a:off x="8483111" y="62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110748</xdr:rowOff>
    </xdr:from>
    <xdr:to>
      <xdr:col>41</xdr:col>
      <xdr:colOff>101600</xdr:colOff>
      <xdr:row>38</xdr:row>
      <xdr:rowOff>40898</xdr:rowOff>
    </xdr:to>
    <xdr:sp macro="" textlink="">
      <xdr:nvSpPr>
        <xdr:cNvPr id="325" name="楕円 324"/>
        <xdr:cNvSpPr/>
      </xdr:nvSpPr>
      <xdr:spPr>
        <a:xfrm>
          <a:off x="7810500" y="64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32025</xdr:rowOff>
    </xdr:from>
    <xdr:ext cx="534377" cy="259045"/>
    <xdr:sp macro="" textlink="">
      <xdr:nvSpPr>
        <xdr:cNvPr id="326" name="テキスト ボックス 325"/>
        <xdr:cNvSpPr txBox="1"/>
      </xdr:nvSpPr>
      <xdr:spPr>
        <a:xfrm>
          <a:off x="7594111" y="65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37040</xdr:rowOff>
    </xdr:from>
    <xdr:to>
      <xdr:col>36</xdr:col>
      <xdr:colOff>165100</xdr:colOff>
      <xdr:row>37</xdr:row>
      <xdr:rowOff>138640</xdr:rowOff>
    </xdr:to>
    <xdr:sp macro="" textlink="">
      <xdr:nvSpPr>
        <xdr:cNvPr id="327" name="楕円 326"/>
        <xdr:cNvSpPr/>
      </xdr:nvSpPr>
      <xdr:spPr>
        <a:xfrm>
          <a:off x="6921500" y="63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129767</xdr:rowOff>
    </xdr:from>
    <xdr:ext cx="534377" cy="259045"/>
    <xdr:sp macro="" textlink="">
      <xdr:nvSpPr>
        <xdr:cNvPr id="328" name="テキスト ボックス 327"/>
        <xdr:cNvSpPr txBox="1"/>
      </xdr:nvSpPr>
      <xdr:spPr>
        <a:xfrm>
          <a:off x="6705111" y="64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4" name="テキスト ボックス 34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6" name="テキスト ボックス 34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2" name="直線コネクタ 351"/>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3"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4" name="直線コネクタ 353"/>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5"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6" name="直線コネクタ 355"/>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154422</xdr:rowOff>
    </xdr:from>
    <xdr:to>
      <xdr:col>55</xdr:col>
      <xdr:colOff>0</xdr:colOff>
      <xdr:row>58</xdr:row>
      <xdr:rowOff>3683</xdr:rowOff>
    </xdr:to>
    <xdr:cxnSp macro="">
      <xdr:nvCxnSpPr>
        <xdr:cNvPr id="357" name="直線コネクタ 356"/>
        <xdr:cNvCxnSpPr/>
      </xdr:nvCxnSpPr>
      <xdr:spPr>
        <a:xfrm flipV="1">
          <a:off x="9639300" y="9927072"/>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58"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59" name="フローチャート: 判断 358"/>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143434</xdr:rowOff>
    </xdr:from>
    <xdr:to>
      <xdr:col>50</xdr:col>
      <xdr:colOff>114300</xdr:colOff>
      <xdr:row>58</xdr:row>
      <xdr:rowOff>3683</xdr:rowOff>
    </xdr:to>
    <xdr:cxnSp macro="">
      <xdr:nvCxnSpPr>
        <xdr:cNvPr id="360" name="直線コネクタ 359"/>
        <xdr:cNvCxnSpPr/>
      </xdr:nvCxnSpPr>
      <xdr:spPr>
        <a:xfrm>
          <a:off x="8750300" y="991608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1" name="フローチャート: 判断 360"/>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2" name="テキスト ボックス 361"/>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143434</xdr:rowOff>
    </xdr:from>
    <xdr:to>
      <xdr:col>45</xdr:col>
      <xdr:colOff>177800</xdr:colOff>
      <xdr:row>58</xdr:row>
      <xdr:rowOff>27777</xdr:rowOff>
    </xdr:to>
    <xdr:cxnSp macro="">
      <xdr:nvCxnSpPr>
        <xdr:cNvPr id="363" name="直線コネクタ 362"/>
        <xdr:cNvCxnSpPr/>
      </xdr:nvCxnSpPr>
      <xdr:spPr>
        <a:xfrm flipV="1">
          <a:off x="7861300" y="9916084"/>
          <a:ext cx="8890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4" name="フローチャート: 判断 363"/>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5" name="テキスト ボックス 364"/>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27777</xdr:rowOff>
    </xdr:from>
    <xdr:to>
      <xdr:col>41</xdr:col>
      <xdr:colOff>50800</xdr:colOff>
      <xdr:row>58</xdr:row>
      <xdr:rowOff>65885</xdr:rowOff>
    </xdr:to>
    <xdr:cxnSp macro="">
      <xdr:nvCxnSpPr>
        <xdr:cNvPr id="366" name="直線コネクタ 365"/>
        <xdr:cNvCxnSpPr/>
      </xdr:nvCxnSpPr>
      <xdr:spPr>
        <a:xfrm flipV="1">
          <a:off x="6972300" y="9971877"/>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7" name="フローチャート: 判断 366"/>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68" name="テキスト ボックス 367"/>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69" name="フローチャート: 判断 368"/>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0" name="テキスト ボックス 369"/>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103622</xdr:rowOff>
    </xdr:from>
    <xdr:to>
      <xdr:col>55</xdr:col>
      <xdr:colOff>50800</xdr:colOff>
      <xdr:row>58</xdr:row>
      <xdr:rowOff>33772</xdr:rowOff>
    </xdr:to>
    <xdr:sp macro="" textlink="">
      <xdr:nvSpPr>
        <xdr:cNvPr id="376" name="楕円 375"/>
        <xdr:cNvSpPr/>
      </xdr:nvSpPr>
      <xdr:spPr>
        <a:xfrm>
          <a:off x="104267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18549</xdr:rowOff>
    </xdr:from>
    <xdr:ext cx="534377" cy="259045"/>
    <xdr:sp macro="" textlink="">
      <xdr:nvSpPr>
        <xdr:cNvPr id="377" name="普通建設事業費該当値テキスト"/>
        <xdr:cNvSpPr txBox="1"/>
      </xdr:nvSpPr>
      <xdr:spPr>
        <a:xfrm>
          <a:off x="10528300" y="97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124333</xdr:rowOff>
    </xdr:from>
    <xdr:to>
      <xdr:col>50</xdr:col>
      <xdr:colOff>165100</xdr:colOff>
      <xdr:row>58</xdr:row>
      <xdr:rowOff>54483</xdr:rowOff>
    </xdr:to>
    <xdr:sp macro="" textlink="">
      <xdr:nvSpPr>
        <xdr:cNvPr id="378" name="楕円 377"/>
        <xdr:cNvSpPr/>
      </xdr:nvSpPr>
      <xdr:spPr>
        <a:xfrm>
          <a:off x="9588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45610</xdr:rowOff>
    </xdr:from>
    <xdr:ext cx="534377" cy="259045"/>
    <xdr:sp macro="" textlink="">
      <xdr:nvSpPr>
        <xdr:cNvPr id="379" name="テキスト ボックス 378"/>
        <xdr:cNvSpPr txBox="1"/>
      </xdr:nvSpPr>
      <xdr:spPr>
        <a:xfrm>
          <a:off x="9372111" y="99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92634</xdr:rowOff>
    </xdr:from>
    <xdr:to>
      <xdr:col>46</xdr:col>
      <xdr:colOff>38100</xdr:colOff>
      <xdr:row>58</xdr:row>
      <xdr:rowOff>22784</xdr:rowOff>
    </xdr:to>
    <xdr:sp macro="" textlink="">
      <xdr:nvSpPr>
        <xdr:cNvPr id="380" name="楕円 379"/>
        <xdr:cNvSpPr/>
      </xdr:nvSpPr>
      <xdr:spPr>
        <a:xfrm>
          <a:off x="8699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13911</xdr:rowOff>
    </xdr:from>
    <xdr:ext cx="534377" cy="259045"/>
    <xdr:sp macro="" textlink="">
      <xdr:nvSpPr>
        <xdr:cNvPr id="381" name="テキスト ボックス 380"/>
        <xdr:cNvSpPr txBox="1"/>
      </xdr:nvSpPr>
      <xdr:spPr>
        <a:xfrm>
          <a:off x="8483111" y="99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148427</xdr:rowOff>
    </xdr:from>
    <xdr:to>
      <xdr:col>41</xdr:col>
      <xdr:colOff>101600</xdr:colOff>
      <xdr:row>58</xdr:row>
      <xdr:rowOff>78577</xdr:rowOff>
    </xdr:to>
    <xdr:sp macro="" textlink="">
      <xdr:nvSpPr>
        <xdr:cNvPr id="382" name="楕円 381"/>
        <xdr:cNvSpPr/>
      </xdr:nvSpPr>
      <xdr:spPr>
        <a:xfrm>
          <a:off x="7810500" y="99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69704</xdr:rowOff>
    </xdr:from>
    <xdr:ext cx="534377" cy="259045"/>
    <xdr:sp macro="" textlink="">
      <xdr:nvSpPr>
        <xdr:cNvPr id="383" name="テキスト ボックス 382"/>
        <xdr:cNvSpPr txBox="1"/>
      </xdr:nvSpPr>
      <xdr:spPr>
        <a:xfrm>
          <a:off x="7594111" y="100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15085</xdr:rowOff>
    </xdr:from>
    <xdr:to>
      <xdr:col>36</xdr:col>
      <xdr:colOff>165100</xdr:colOff>
      <xdr:row>58</xdr:row>
      <xdr:rowOff>116685</xdr:rowOff>
    </xdr:to>
    <xdr:sp macro="" textlink="">
      <xdr:nvSpPr>
        <xdr:cNvPr id="384" name="楕円 383"/>
        <xdr:cNvSpPr/>
      </xdr:nvSpPr>
      <xdr:spPr>
        <a:xfrm>
          <a:off x="6921500" y="9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107812</xdr:rowOff>
    </xdr:from>
    <xdr:ext cx="534377" cy="259045"/>
    <xdr:sp macro="" textlink="">
      <xdr:nvSpPr>
        <xdr:cNvPr id="385" name="テキスト ボックス 384"/>
        <xdr:cNvSpPr txBox="1"/>
      </xdr:nvSpPr>
      <xdr:spPr>
        <a:xfrm>
          <a:off x="6705111" y="100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7" name="直線コネクタ 406"/>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08"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09" name="直線コネクタ 408"/>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0"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1" name="直線コネクタ 410"/>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91923</xdr:rowOff>
    </xdr:from>
    <xdr:to>
      <xdr:col>55</xdr:col>
      <xdr:colOff>0</xdr:colOff>
      <xdr:row>78</xdr:row>
      <xdr:rowOff>96448</xdr:rowOff>
    </xdr:to>
    <xdr:cxnSp macro="">
      <xdr:nvCxnSpPr>
        <xdr:cNvPr id="412" name="直線コネクタ 411"/>
        <xdr:cNvCxnSpPr/>
      </xdr:nvCxnSpPr>
      <xdr:spPr>
        <a:xfrm>
          <a:off x="9639300" y="13465023"/>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3"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4" name="フローチャート: 判断 413"/>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91923</xdr:rowOff>
    </xdr:from>
    <xdr:to>
      <xdr:col>50</xdr:col>
      <xdr:colOff>114300</xdr:colOff>
      <xdr:row>78</xdr:row>
      <xdr:rowOff>112406</xdr:rowOff>
    </xdr:to>
    <xdr:cxnSp macro="">
      <xdr:nvCxnSpPr>
        <xdr:cNvPr id="415" name="直線コネクタ 414"/>
        <xdr:cNvCxnSpPr/>
      </xdr:nvCxnSpPr>
      <xdr:spPr>
        <a:xfrm flipV="1">
          <a:off x="8750300" y="1346502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6" name="フローチャート: 判断 415"/>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7" name="テキスト ボックス 416"/>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161782</xdr:rowOff>
    </xdr:from>
    <xdr:to>
      <xdr:col>45</xdr:col>
      <xdr:colOff>177800</xdr:colOff>
      <xdr:row>78</xdr:row>
      <xdr:rowOff>112406</xdr:rowOff>
    </xdr:to>
    <xdr:cxnSp macro="">
      <xdr:nvCxnSpPr>
        <xdr:cNvPr id="418" name="直線コネクタ 417"/>
        <xdr:cNvCxnSpPr/>
      </xdr:nvCxnSpPr>
      <xdr:spPr>
        <a:xfrm>
          <a:off x="7861300" y="13363432"/>
          <a:ext cx="889000" cy="1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19" name="フローチャート: 判断 418"/>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0" name="テキスト ボックス 419"/>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161782</xdr:rowOff>
    </xdr:from>
    <xdr:to>
      <xdr:col>41</xdr:col>
      <xdr:colOff>50800</xdr:colOff>
      <xdr:row>78</xdr:row>
      <xdr:rowOff>115743</xdr:rowOff>
    </xdr:to>
    <xdr:cxnSp macro="">
      <xdr:nvCxnSpPr>
        <xdr:cNvPr id="421" name="直線コネクタ 420"/>
        <xdr:cNvCxnSpPr/>
      </xdr:nvCxnSpPr>
      <xdr:spPr>
        <a:xfrm flipV="1">
          <a:off x="6972300" y="13363432"/>
          <a:ext cx="889000" cy="1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2" name="フローチャート: 判断 421"/>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3" name="テキスト ボックス 422"/>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4" name="フローチャート: 判断 423"/>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5" name="テキスト ボックス 424"/>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45648</xdr:rowOff>
    </xdr:from>
    <xdr:to>
      <xdr:col>55</xdr:col>
      <xdr:colOff>50800</xdr:colOff>
      <xdr:row>78</xdr:row>
      <xdr:rowOff>147248</xdr:rowOff>
    </xdr:to>
    <xdr:sp macro="" textlink="">
      <xdr:nvSpPr>
        <xdr:cNvPr id="431" name="楕円 430"/>
        <xdr:cNvSpPr/>
      </xdr:nvSpPr>
      <xdr:spPr>
        <a:xfrm>
          <a:off x="104267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132025</xdr:rowOff>
    </xdr:from>
    <xdr:ext cx="378565" cy="259045"/>
    <xdr:sp macro="" textlink="">
      <xdr:nvSpPr>
        <xdr:cNvPr id="432" name="普通建設事業費 （ うち新規整備　）該当値テキスト"/>
        <xdr:cNvSpPr txBox="1"/>
      </xdr:nvSpPr>
      <xdr:spPr>
        <a:xfrm>
          <a:off x="10528300" y="1333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41123</xdr:rowOff>
    </xdr:from>
    <xdr:to>
      <xdr:col>50</xdr:col>
      <xdr:colOff>165100</xdr:colOff>
      <xdr:row>78</xdr:row>
      <xdr:rowOff>142723</xdr:rowOff>
    </xdr:to>
    <xdr:sp macro="" textlink="">
      <xdr:nvSpPr>
        <xdr:cNvPr id="433" name="楕円 432"/>
        <xdr:cNvSpPr/>
      </xdr:nvSpPr>
      <xdr:spPr>
        <a:xfrm>
          <a:off x="9588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133850</xdr:rowOff>
    </xdr:from>
    <xdr:ext cx="469744" cy="259045"/>
    <xdr:sp macro="" textlink="">
      <xdr:nvSpPr>
        <xdr:cNvPr id="434" name="テキスト ボックス 433"/>
        <xdr:cNvSpPr txBox="1"/>
      </xdr:nvSpPr>
      <xdr:spPr>
        <a:xfrm>
          <a:off x="9404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61606</xdr:rowOff>
    </xdr:from>
    <xdr:to>
      <xdr:col>46</xdr:col>
      <xdr:colOff>38100</xdr:colOff>
      <xdr:row>78</xdr:row>
      <xdr:rowOff>163206</xdr:rowOff>
    </xdr:to>
    <xdr:sp macro="" textlink="">
      <xdr:nvSpPr>
        <xdr:cNvPr id="435" name="楕円 434"/>
        <xdr:cNvSpPr/>
      </xdr:nvSpPr>
      <xdr:spPr>
        <a:xfrm>
          <a:off x="8699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154333</xdr:rowOff>
    </xdr:from>
    <xdr:ext cx="378565" cy="259045"/>
    <xdr:sp macro="" textlink="">
      <xdr:nvSpPr>
        <xdr:cNvPr id="436" name="テキスト ボックス 435"/>
        <xdr:cNvSpPr txBox="1"/>
      </xdr:nvSpPr>
      <xdr:spPr>
        <a:xfrm>
          <a:off x="8561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110982</xdr:rowOff>
    </xdr:from>
    <xdr:to>
      <xdr:col>41</xdr:col>
      <xdr:colOff>101600</xdr:colOff>
      <xdr:row>78</xdr:row>
      <xdr:rowOff>41132</xdr:rowOff>
    </xdr:to>
    <xdr:sp macro="" textlink="">
      <xdr:nvSpPr>
        <xdr:cNvPr id="437" name="楕円 436"/>
        <xdr:cNvSpPr/>
      </xdr:nvSpPr>
      <xdr:spPr>
        <a:xfrm>
          <a:off x="7810500" y="133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32259</xdr:rowOff>
    </xdr:from>
    <xdr:ext cx="469744" cy="259045"/>
    <xdr:sp macro="" textlink="">
      <xdr:nvSpPr>
        <xdr:cNvPr id="438" name="テキスト ボックス 437"/>
        <xdr:cNvSpPr txBox="1"/>
      </xdr:nvSpPr>
      <xdr:spPr>
        <a:xfrm>
          <a:off x="7626428" y="134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64943</xdr:rowOff>
    </xdr:from>
    <xdr:to>
      <xdr:col>36</xdr:col>
      <xdr:colOff>165100</xdr:colOff>
      <xdr:row>78</xdr:row>
      <xdr:rowOff>166543</xdr:rowOff>
    </xdr:to>
    <xdr:sp macro="" textlink="">
      <xdr:nvSpPr>
        <xdr:cNvPr id="439" name="楕円 438"/>
        <xdr:cNvSpPr/>
      </xdr:nvSpPr>
      <xdr:spPr>
        <a:xfrm>
          <a:off x="6921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157670</xdr:rowOff>
    </xdr:from>
    <xdr:ext cx="378565" cy="259045"/>
    <xdr:sp macro="" textlink="">
      <xdr:nvSpPr>
        <xdr:cNvPr id="440" name="テキスト ボックス 439"/>
        <xdr:cNvSpPr txBox="1"/>
      </xdr:nvSpPr>
      <xdr:spPr>
        <a:xfrm>
          <a:off x="6783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6" name="直線コネクタ 465"/>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7"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68" name="直線コネクタ 467"/>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69"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0" name="直線コネクタ 469"/>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71544</xdr:rowOff>
    </xdr:from>
    <xdr:to>
      <xdr:col>55</xdr:col>
      <xdr:colOff>0</xdr:colOff>
      <xdr:row>98</xdr:row>
      <xdr:rowOff>104039</xdr:rowOff>
    </xdr:to>
    <xdr:cxnSp macro="">
      <xdr:nvCxnSpPr>
        <xdr:cNvPr id="471" name="直線コネクタ 470"/>
        <xdr:cNvCxnSpPr/>
      </xdr:nvCxnSpPr>
      <xdr:spPr>
        <a:xfrm>
          <a:off x="9639300" y="16873644"/>
          <a:ext cx="8382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2"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3" name="フローチャート: 判断 472"/>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17356</xdr:rowOff>
    </xdr:from>
    <xdr:to>
      <xdr:col>50</xdr:col>
      <xdr:colOff>114300</xdr:colOff>
      <xdr:row>98</xdr:row>
      <xdr:rowOff>71544</xdr:rowOff>
    </xdr:to>
    <xdr:cxnSp macro="">
      <xdr:nvCxnSpPr>
        <xdr:cNvPr id="474" name="直線コネクタ 473"/>
        <xdr:cNvCxnSpPr/>
      </xdr:nvCxnSpPr>
      <xdr:spPr>
        <a:xfrm>
          <a:off x="8750300" y="16819456"/>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5" name="フローチャート: 判断 474"/>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6" name="テキスト ボックス 475"/>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17356</xdr:rowOff>
    </xdr:from>
    <xdr:to>
      <xdr:col>45</xdr:col>
      <xdr:colOff>177800</xdr:colOff>
      <xdr:row>98</xdr:row>
      <xdr:rowOff>85793</xdr:rowOff>
    </xdr:to>
    <xdr:cxnSp macro="">
      <xdr:nvCxnSpPr>
        <xdr:cNvPr id="477" name="直線コネクタ 476"/>
        <xdr:cNvCxnSpPr/>
      </xdr:nvCxnSpPr>
      <xdr:spPr>
        <a:xfrm flipV="1">
          <a:off x="7861300" y="16819456"/>
          <a:ext cx="889000" cy="6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78" name="フローチャート: 判断 477"/>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79" name="テキスト ボックス 478"/>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85793</xdr:rowOff>
    </xdr:from>
    <xdr:to>
      <xdr:col>41</xdr:col>
      <xdr:colOff>50800</xdr:colOff>
      <xdr:row>98</xdr:row>
      <xdr:rowOff>103898</xdr:rowOff>
    </xdr:to>
    <xdr:cxnSp macro="">
      <xdr:nvCxnSpPr>
        <xdr:cNvPr id="480" name="直線コネクタ 479"/>
        <xdr:cNvCxnSpPr/>
      </xdr:nvCxnSpPr>
      <xdr:spPr>
        <a:xfrm flipV="1">
          <a:off x="6972300" y="16887893"/>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1" name="フローチャート: 判断 480"/>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2" name="テキスト ボックス 481"/>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3" name="フローチャート: 判断 482"/>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4" name="テキスト ボックス 483"/>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53239</xdr:rowOff>
    </xdr:from>
    <xdr:to>
      <xdr:col>55</xdr:col>
      <xdr:colOff>50800</xdr:colOff>
      <xdr:row>98</xdr:row>
      <xdr:rowOff>154839</xdr:rowOff>
    </xdr:to>
    <xdr:sp macro="" textlink="">
      <xdr:nvSpPr>
        <xdr:cNvPr id="490" name="楕円 489"/>
        <xdr:cNvSpPr/>
      </xdr:nvSpPr>
      <xdr:spPr>
        <a:xfrm>
          <a:off x="10426700" y="168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139616</xdr:rowOff>
    </xdr:from>
    <xdr:ext cx="534377" cy="259045"/>
    <xdr:sp macro="" textlink="">
      <xdr:nvSpPr>
        <xdr:cNvPr id="491" name="普通建設事業費 （ うち更新整備　）該当値テキスト"/>
        <xdr:cNvSpPr txBox="1"/>
      </xdr:nvSpPr>
      <xdr:spPr>
        <a:xfrm>
          <a:off x="10528300" y="167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20744</xdr:rowOff>
    </xdr:from>
    <xdr:to>
      <xdr:col>50</xdr:col>
      <xdr:colOff>165100</xdr:colOff>
      <xdr:row>98</xdr:row>
      <xdr:rowOff>122344</xdr:rowOff>
    </xdr:to>
    <xdr:sp macro="" textlink="">
      <xdr:nvSpPr>
        <xdr:cNvPr id="492" name="楕円 491"/>
        <xdr:cNvSpPr/>
      </xdr:nvSpPr>
      <xdr:spPr>
        <a:xfrm>
          <a:off x="95885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113471</xdr:rowOff>
    </xdr:from>
    <xdr:ext cx="534377" cy="259045"/>
    <xdr:sp macro="" textlink="">
      <xdr:nvSpPr>
        <xdr:cNvPr id="493" name="テキスト ボックス 492"/>
        <xdr:cNvSpPr txBox="1"/>
      </xdr:nvSpPr>
      <xdr:spPr>
        <a:xfrm>
          <a:off x="9372111" y="169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138006</xdr:rowOff>
    </xdr:from>
    <xdr:to>
      <xdr:col>46</xdr:col>
      <xdr:colOff>38100</xdr:colOff>
      <xdr:row>98</xdr:row>
      <xdr:rowOff>68156</xdr:rowOff>
    </xdr:to>
    <xdr:sp macro="" textlink="">
      <xdr:nvSpPr>
        <xdr:cNvPr id="494" name="楕円 493"/>
        <xdr:cNvSpPr/>
      </xdr:nvSpPr>
      <xdr:spPr>
        <a:xfrm>
          <a:off x="8699500" y="16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59283</xdr:rowOff>
    </xdr:from>
    <xdr:ext cx="534377" cy="259045"/>
    <xdr:sp macro="" textlink="">
      <xdr:nvSpPr>
        <xdr:cNvPr id="495" name="テキスト ボックス 494"/>
        <xdr:cNvSpPr txBox="1"/>
      </xdr:nvSpPr>
      <xdr:spPr>
        <a:xfrm>
          <a:off x="8483111" y="168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34993</xdr:rowOff>
    </xdr:from>
    <xdr:to>
      <xdr:col>41</xdr:col>
      <xdr:colOff>101600</xdr:colOff>
      <xdr:row>98</xdr:row>
      <xdr:rowOff>136593</xdr:rowOff>
    </xdr:to>
    <xdr:sp macro="" textlink="">
      <xdr:nvSpPr>
        <xdr:cNvPr id="496" name="楕円 495"/>
        <xdr:cNvSpPr/>
      </xdr:nvSpPr>
      <xdr:spPr>
        <a:xfrm>
          <a:off x="7810500" y="168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127720</xdr:rowOff>
    </xdr:from>
    <xdr:ext cx="534377" cy="259045"/>
    <xdr:sp macro="" textlink="">
      <xdr:nvSpPr>
        <xdr:cNvPr id="497" name="テキスト ボックス 496"/>
        <xdr:cNvSpPr txBox="1"/>
      </xdr:nvSpPr>
      <xdr:spPr>
        <a:xfrm>
          <a:off x="7594111" y="169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53098</xdr:rowOff>
    </xdr:from>
    <xdr:to>
      <xdr:col>36</xdr:col>
      <xdr:colOff>165100</xdr:colOff>
      <xdr:row>98</xdr:row>
      <xdr:rowOff>154698</xdr:rowOff>
    </xdr:to>
    <xdr:sp macro="" textlink="">
      <xdr:nvSpPr>
        <xdr:cNvPr id="498" name="楕円 497"/>
        <xdr:cNvSpPr/>
      </xdr:nvSpPr>
      <xdr:spPr>
        <a:xfrm>
          <a:off x="6921500" y="16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145825</xdr:rowOff>
    </xdr:from>
    <xdr:ext cx="534377" cy="259045"/>
    <xdr:sp macro="" textlink="">
      <xdr:nvSpPr>
        <xdr:cNvPr id="499" name="テキスト ボックス 498"/>
        <xdr:cNvSpPr txBox="1"/>
      </xdr:nvSpPr>
      <xdr:spPr>
        <a:xfrm>
          <a:off x="6705111" y="169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3" name="テキスト ボックス 512"/>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5" name="テキスト ボックス 514"/>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7" name="テキスト ボックス 516"/>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9" name="テキスト ボックス 518"/>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1" name="テキスト ボックス 520"/>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3" name="テキスト ボックス 52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5" name="直線コネクタ 524"/>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28"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29" name="直線コネクタ 528"/>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1"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2" name="フローチャート: 判断 531"/>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4" name="フローチャート: 判断 533"/>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7" name="フローチャート: 判断 536"/>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38" name="テキスト ボックス 537"/>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0" name="フローチャート: 判断 539"/>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1" name="テキスト ボックス 540"/>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2" name="フローチャート: 判断 541"/>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3" name="テキスト ボックス 542"/>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2" name="テキスト ボックス 551"/>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103901</xdr:rowOff>
    </xdr:from>
    <xdr:to>
      <xdr:col>85</xdr:col>
      <xdr:colOff>126364</xdr:colOff>
      <xdr:row>78</xdr:row>
      <xdr:rowOff>72628</xdr:rowOff>
    </xdr:to>
    <xdr:cxnSp macro="">
      <xdr:nvCxnSpPr>
        <xdr:cNvPr id="629" name="直線コネクタ 628"/>
        <xdr:cNvCxnSpPr/>
      </xdr:nvCxnSpPr>
      <xdr:spPr>
        <a:xfrm flipV="1">
          <a:off x="16317595" y="12791201"/>
          <a:ext cx="1269" cy="654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76455</xdr:rowOff>
    </xdr:from>
    <xdr:ext cx="469744" cy="259045"/>
    <xdr:sp macro="" textlink="">
      <xdr:nvSpPr>
        <xdr:cNvPr id="630" name="公債費最小値テキスト"/>
        <xdr:cNvSpPr txBox="1"/>
      </xdr:nvSpPr>
      <xdr:spPr>
        <a:xfrm>
          <a:off x="16370300" y="134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72628</xdr:rowOff>
    </xdr:from>
    <xdr:to>
      <xdr:col>86</xdr:col>
      <xdr:colOff>25400</xdr:colOff>
      <xdr:row>78</xdr:row>
      <xdr:rowOff>72628</xdr:rowOff>
    </xdr:to>
    <xdr:cxnSp macro="">
      <xdr:nvCxnSpPr>
        <xdr:cNvPr id="631" name="直線コネクタ 630"/>
        <xdr:cNvCxnSpPr/>
      </xdr:nvCxnSpPr>
      <xdr:spPr>
        <a:xfrm>
          <a:off x="16230600" y="1344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50578</xdr:rowOff>
    </xdr:from>
    <xdr:ext cx="534377" cy="259045"/>
    <xdr:sp macro="" textlink="">
      <xdr:nvSpPr>
        <xdr:cNvPr id="632" name="公債費最大値テキスト"/>
        <xdr:cNvSpPr txBox="1"/>
      </xdr:nvSpPr>
      <xdr:spPr>
        <a:xfrm>
          <a:off x="16370300" y="125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103901</xdr:rowOff>
    </xdr:from>
    <xdr:to>
      <xdr:col>86</xdr:col>
      <xdr:colOff>25400</xdr:colOff>
      <xdr:row>74</xdr:row>
      <xdr:rowOff>103901</xdr:rowOff>
    </xdr:to>
    <xdr:cxnSp macro="">
      <xdr:nvCxnSpPr>
        <xdr:cNvPr id="633" name="直線コネクタ 632"/>
        <xdr:cNvCxnSpPr/>
      </xdr:nvCxnSpPr>
      <xdr:spPr>
        <a:xfrm>
          <a:off x="16230600" y="127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30978</xdr:rowOff>
    </xdr:from>
    <xdr:to>
      <xdr:col>85</xdr:col>
      <xdr:colOff>127000</xdr:colOff>
      <xdr:row>76</xdr:row>
      <xdr:rowOff>76149</xdr:rowOff>
    </xdr:to>
    <xdr:cxnSp macro="">
      <xdr:nvCxnSpPr>
        <xdr:cNvPr id="634" name="直線コネクタ 633"/>
        <xdr:cNvCxnSpPr/>
      </xdr:nvCxnSpPr>
      <xdr:spPr>
        <a:xfrm>
          <a:off x="15481300" y="13061178"/>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130466</xdr:rowOff>
    </xdr:from>
    <xdr:ext cx="469744" cy="259045"/>
    <xdr:sp macro="" textlink="">
      <xdr:nvSpPr>
        <xdr:cNvPr id="635" name="公債費平均値テキスト"/>
        <xdr:cNvSpPr txBox="1"/>
      </xdr:nvSpPr>
      <xdr:spPr>
        <a:xfrm>
          <a:off x="16370300" y="1316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152039</xdr:rowOff>
    </xdr:from>
    <xdr:to>
      <xdr:col>85</xdr:col>
      <xdr:colOff>177800</xdr:colOff>
      <xdr:row>77</xdr:row>
      <xdr:rowOff>82189</xdr:rowOff>
    </xdr:to>
    <xdr:sp macro="" textlink="">
      <xdr:nvSpPr>
        <xdr:cNvPr id="636" name="フローチャート: 判断 635"/>
        <xdr:cNvSpPr/>
      </xdr:nvSpPr>
      <xdr:spPr>
        <a:xfrm>
          <a:off x="16268700" y="131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77567</xdr:rowOff>
    </xdr:from>
    <xdr:to>
      <xdr:col>81</xdr:col>
      <xdr:colOff>50800</xdr:colOff>
      <xdr:row>76</xdr:row>
      <xdr:rowOff>30978</xdr:rowOff>
    </xdr:to>
    <xdr:cxnSp macro="">
      <xdr:nvCxnSpPr>
        <xdr:cNvPr id="637" name="直線コネクタ 636"/>
        <xdr:cNvCxnSpPr/>
      </xdr:nvCxnSpPr>
      <xdr:spPr>
        <a:xfrm>
          <a:off x="14592300" y="12936317"/>
          <a:ext cx="8890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91370</xdr:rowOff>
    </xdr:from>
    <xdr:to>
      <xdr:col>81</xdr:col>
      <xdr:colOff>101600</xdr:colOff>
      <xdr:row>77</xdr:row>
      <xdr:rowOff>21520</xdr:rowOff>
    </xdr:to>
    <xdr:sp macro="" textlink="">
      <xdr:nvSpPr>
        <xdr:cNvPr id="638" name="フローチャート: 判断 637"/>
        <xdr:cNvSpPr/>
      </xdr:nvSpPr>
      <xdr:spPr>
        <a:xfrm>
          <a:off x="15430500" y="131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12647</xdr:rowOff>
    </xdr:from>
    <xdr:ext cx="469744" cy="259045"/>
    <xdr:sp macro="" textlink="">
      <xdr:nvSpPr>
        <xdr:cNvPr id="639" name="テキスト ボックス 638"/>
        <xdr:cNvSpPr txBox="1"/>
      </xdr:nvSpPr>
      <xdr:spPr>
        <a:xfrm>
          <a:off x="15246428" y="132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110348</xdr:rowOff>
    </xdr:from>
    <xdr:to>
      <xdr:col>76</xdr:col>
      <xdr:colOff>114300</xdr:colOff>
      <xdr:row>75</xdr:row>
      <xdr:rowOff>77567</xdr:rowOff>
    </xdr:to>
    <xdr:cxnSp macro="">
      <xdr:nvCxnSpPr>
        <xdr:cNvPr id="640" name="直線コネクタ 639"/>
        <xdr:cNvCxnSpPr/>
      </xdr:nvCxnSpPr>
      <xdr:spPr>
        <a:xfrm>
          <a:off x="13703300" y="12797648"/>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85151</xdr:rowOff>
    </xdr:from>
    <xdr:to>
      <xdr:col>76</xdr:col>
      <xdr:colOff>165100</xdr:colOff>
      <xdr:row>77</xdr:row>
      <xdr:rowOff>15301</xdr:rowOff>
    </xdr:to>
    <xdr:sp macro="" textlink="">
      <xdr:nvSpPr>
        <xdr:cNvPr id="641" name="フローチャート: 判断 640"/>
        <xdr:cNvSpPr/>
      </xdr:nvSpPr>
      <xdr:spPr>
        <a:xfrm>
          <a:off x="145415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6428</xdr:rowOff>
    </xdr:from>
    <xdr:ext cx="469744" cy="259045"/>
    <xdr:sp macro="" textlink="">
      <xdr:nvSpPr>
        <xdr:cNvPr id="642" name="テキスト ボックス 641"/>
        <xdr:cNvSpPr txBox="1"/>
      </xdr:nvSpPr>
      <xdr:spPr>
        <a:xfrm>
          <a:off x="14357428" y="1320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104632</xdr:rowOff>
    </xdr:from>
    <xdr:to>
      <xdr:col>71</xdr:col>
      <xdr:colOff>177800</xdr:colOff>
      <xdr:row>74</xdr:row>
      <xdr:rowOff>110348</xdr:rowOff>
    </xdr:to>
    <xdr:cxnSp macro="">
      <xdr:nvCxnSpPr>
        <xdr:cNvPr id="643" name="直線コネクタ 642"/>
        <xdr:cNvCxnSpPr/>
      </xdr:nvCxnSpPr>
      <xdr:spPr>
        <a:xfrm>
          <a:off x="12814300" y="12277582"/>
          <a:ext cx="8890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165207</xdr:rowOff>
    </xdr:from>
    <xdr:to>
      <xdr:col>72</xdr:col>
      <xdr:colOff>38100</xdr:colOff>
      <xdr:row>76</xdr:row>
      <xdr:rowOff>95357</xdr:rowOff>
    </xdr:to>
    <xdr:sp macro="" textlink="">
      <xdr:nvSpPr>
        <xdr:cNvPr id="644" name="フローチャート: 判断 643"/>
        <xdr:cNvSpPr/>
      </xdr:nvSpPr>
      <xdr:spPr>
        <a:xfrm>
          <a:off x="13652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86484</xdr:rowOff>
    </xdr:from>
    <xdr:ext cx="469744" cy="259045"/>
    <xdr:sp macro="" textlink="">
      <xdr:nvSpPr>
        <xdr:cNvPr id="645" name="テキスト ボックス 644"/>
        <xdr:cNvSpPr txBox="1"/>
      </xdr:nvSpPr>
      <xdr:spPr>
        <a:xfrm>
          <a:off x="13468428"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110023</xdr:rowOff>
    </xdr:from>
    <xdr:to>
      <xdr:col>67</xdr:col>
      <xdr:colOff>101600</xdr:colOff>
      <xdr:row>76</xdr:row>
      <xdr:rowOff>40173</xdr:rowOff>
    </xdr:to>
    <xdr:sp macro="" textlink="">
      <xdr:nvSpPr>
        <xdr:cNvPr id="646" name="フローチャート: 判断 645"/>
        <xdr:cNvSpPr/>
      </xdr:nvSpPr>
      <xdr:spPr>
        <a:xfrm>
          <a:off x="12763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31300</xdr:rowOff>
    </xdr:from>
    <xdr:ext cx="534377" cy="259045"/>
    <xdr:sp macro="" textlink="">
      <xdr:nvSpPr>
        <xdr:cNvPr id="647" name="テキスト ボックス 646"/>
        <xdr:cNvSpPr txBox="1"/>
      </xdr:nvSpPr>
      <xdr:spPr>
        <a:xfrm>
          <a:off x="12547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25349</xdr:rowOff>
    </xdr:from>
    <xdr:to>
      <xdr:col>85</xdr:col>
      <xdr:colOff>177800</xdr:colOff>
      <xdr:row>76</xdr:row>
      <xdr:rowOff>126949</xdr:rowOff>
    </xdr:to>
    <xdr:sp macro="" textlink="">
      <xdr:nvSpPr>
        <xdr:cNvPr id="653" name="楕円 652"/>
        <xdr:cNvSpPr/>
      </xdr:nvSpPr>
      <xdr:spPr>
        <a:xfrm>
          <a:off x="16268700" y="130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48226</xdr:rowOff>
    </xdr:from>
    <xdr:ext cx="469744" cy="259045"/>
    <xdr:sp macro="" textlink="">
      <xdr:nvSpPr>
        <xdr:cNvPr id="654" name="公債費該当値テキスト"/>
        <xdr:cNvSpPr txBox="1"/>
      </xdr:nvSpPr>
      <xdr:spPr>
        <a:xfrm>
          <a:off x="16370300" y="129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151628</xdr:rowOff>
    </xdr:from>
    <xdr:to>
      <xdr:col>81</xdr:col>
      <xdr:colOff>101600</xdr:colOff>
      <xdr:row>76</xdr:row>
      <xdr:rowOff>81778</xdr:rowOff>
    </xdr:to>
    <xdr:sp macro="" textlink="">
      <xdr:nvSpPr>
        <xdr:cNvPr id="655" name="楕円 654"/>
        <xdr:cNvSpPr/>
      </xdr:nvSpPr>
      <xdr:spPr>
        <a:xfrm>
          <a:off x="15430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98305</xdr:rowOff>
    </xdr:from>
    <xdr:ext cx="469744" cy="259045"/>
    <xdr:sp macro="" textlink="">
      <xdr:nvSpPr>
        <xdr:cNvPr id="656" name="テキスト ボックス 655"/>
        <xdr:cNvSpPr txBox="1"/>
      </xdr:nvSpPr>
      <xdr:spPr>
        <a:xfrm>
          <a:off x="15246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26767</xdr:rowOff>
    </xdr:from>
    <xdr:to>
      <xdr:col>76</xdr:col>
      <xdr:colOff>165100</xdr:colOff>
      <xdr:row>75</xdr:row>
      <xdr:rowOff>128367</xdr:rowOff>
    </xdr:to>
    <xdr:sp macro="" textlink="">
      <xdr:nvSpPr>
        <xdr:cNvPr id="657" name="楕円 656"/>
        <xdr:cNvSpPr/>
      </xdr:nvSpPr>
      <xdr:spPr>
        <a:xfrm>
          <a:off x="14541500" y="12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144894</xdr:rowOff>
    </xdr:from>
    <xdr:ext cx="534377" cy="259045"/>
    <xdr:sp macro="" textlink="">
      <xdr:nvSpPr>
        <xdr:cNvPr id="658" name="テキスト ボックス 657"/>
        <xdr:cNvSpPr txBox="1"/>
      </xdr:nvSpPr>
      <xdr:spPr>
        <a:xfrm>
          <a:off x="14325111" y="126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59548</xdr:rowOff>
    </xdr:from>
    <xdr:to>
      <xdr:col>72</xdr:col>
      <xdr:colOff>38100</xdr:colOff>
      <xdr:row>74</xdr:row>
      <xdr:rowOff>161148</xdr:rowOff>
    </xdr:to>
    <xdr:sp macro="" textlink="">
      <xdr:nvSpPr>
        <xdr:cNvPr id="659" name="楕円 658"/>
        <xdr:cNvSpPr/>
      </xdr:nvSpPr>
      <xdr:spPr>
        <a:xfrm>
          <a:off x="13652500" y="12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6225</xdr:rowOff>
    </xdr:from>
    <xdr:ext cx="534377" cy="259045"/>
    <xdr:sp macro="" textlink="">
      <xdr:nvSpPr>
        <xdr:cNvPr id="660" name="テキスト ボックス 659"/>
        <xdr:cNvSpPr txBox="1"/>
      </xdr:nvSpPr>
      <xdr:spPr>
        <a:xfrm>
          <a:off x="13436111" y="125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53832</xdr:rowOff>
    </xdr:from>
    <xdr:to>
      <xdr:col>67</xdr:col>
      <xdr:colOff>101600</xdr:colOff>
      <xdr:row>71</xdr:row>
      <xdr:rowOff>155432</xdr:rowOff>
    </xdr:to>
    <xdr:sp macro="" textlink="">
      <xdr:nvSpPr>
        <xdr:cNvPr id="661" name="楕円 660"/>
        <xdr:cNvSpPr/>
      </xdr:nvSpPr>
      <xdr:spPr>
        <a:xfrm>
          <a:off x="12763500" y="122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509</xdr:rowOff>
    </xdr:from>
    <xdr:ext cx="534377" cy="259045"/>
    <xdr:sp macro="" textlink="">
      <xdr:nvSpPr>
        <xdr:cNvPr id="662" name="テキスト ボックス 661"/>
        <xdr:cNvSpPr txBox="1"/>
      </xdr:nvSpPr>
      <xdr:spPr>
        <a:xfrm>
          <a:off x="12547111" y="120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86" name="直線コネクタ 685"/>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87"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88" name="直線コネクタ 687"/>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89"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0" name="直線コネクタ 689"/>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53556</xdr:rowOff>
    </xdr:from>
    <xdr:to>
      <xdr:col>85</xdr:col>
      <xdr:colOff>127000</xdr:colOff>
      <xdr:row>97</xdr:row>
      <xdr:rowOff>134862</xdr:rowOff>
    </xdr:to>
    <xdr:cxnSp macro="">
      <xdr:nvCxnSpPr>
        <xdr:cNvPr id="691" name="直線コネクタ 690"/>
        <xdr:cNvCxnSpPr/>
      </xdr:nvCxnSpPr>
      <xdr:spPr>
        <a:xfrm flipV="1">
          <a:off x="15481300" y="16512756"/>
          <a:ext cx="838200" cy="2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692"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3" name="フローチャート: 判断 692"/>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133395</xdr:rowOff>
    </xdr:from>
    <xdr:to>
      <xdr:col>81</xdr:col>
      <xdr:colOff>50800</xdr:colOff>
      <xdr:row>97</xdr:row>
      <xdr:rowOff>134862</xdr:rowOff>
    </xdr:to>
    <xdr:cxnSp macro="">
      <xdr:nvCxnSpPr>
        <xdr:cNvPr id="694" name="直線コネクタ 693"/>
        <xdr:cNvCxnSpPr/>
      </xdr:nvCxnSpPr>
      <xdr:spPr>
        <a:xfrm>
          <a:off x="14592300" y="16764045"/>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695" name="フローチャート: 判断 694"/>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696" name="テキスト ボックス 695"/>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84817</xdr:rowOff>
    </xdr:from>
    <xdr:to>
      <xdr:col>76</xdr:col>
      <xdr:colOff>114300</xdr:colOff>
      <xdr:row>97</xdr:row>
      <xdr:rowOff>133395</xdr:rowOff>
    </xdr:to>
    <xdr:cxnSp macro="">
      <xdr:nvCxnSpPr>
        <xdr:cNvPr id="697" name="直線コネクタ 696"/>
        <xdr:cNvCxnSpPr/>
      </xdr:nvCxnSpPr>
      <xdr:spPr>
        <a:xfrm>
          <a:off x="13703300" y="16201117"/>
          <a:ext cx="889000" cy="5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698" name="フローチャート: 判断 697"/>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699" name="テキスト ボックス 698"/>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84817</xdr:rowOff>
    </xdr:from>
    <xdr:to>
      <xdr:col>71</xdr:col>
      <xdr:colOff>177800</xdr:colOff>
      <xdr:row>96</xdr:row>
      <xdr:rowOff>116763</xdr:rowOff>
    </xdr:to>
    <xdr:cxnSp macro="">
      <xdr:nvCxnSpPr>
        <xdr:cNvPr id="700" name="直線コネクタ 699"/>
        <xdr:cNvCxnSpPr/>
      </xdr:nvCxnSpPr>
      <xdr:spPr>
        <a:xfrm flipV="1">
          <a:off x="12814300" y="16201117"/>
          <a:ext cx="889000" cy="3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1" name="フローチャート: 判断 700"/>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02" name="テキスト ボックス 701"/>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3" name="フローチャート: 判断 702"/>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04" name="テキスト ボックス 703"/>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2756</xdr:rowOff>
    </xdr:from>
    <xdr:to>
      <xdr:col>85</xdr:col>
      <xdr:colOff>177800</xdr:colOff>
      <xdr:row>96</xdr:row>
      <xdr:rowOff>104356</xdr:rowOff>
    </xdr:to>
    <xdr:sp macro="" textlink="">
      <xdr:nvSpPr>
        <xdr:cNvPr id="710" name="楕円 709"/>
        <xdr:cNvSpPr/>
      </xdr:nvSpPr>
      <xdr:spPr>
        <a:xfrm>
          <a:off x="162687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25633</xdr:rowOff>
    </xdr:from>
    <xdr:ext cx="534377" cy="259045"/>
    <xdr:sp macro="" textlink="">
      <xdr:nvSpPr>
        <xdr:cNvPr id="711" name="積立金該当値テキスト"/>
        <xdr:cNvSpPr txBox="1"/>
      </xdr:nvSpPr>
      <xdr:spPr>
        <a:xfrm>
          <a:off x="16370300" y="163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84062</xdr:rowOff>
    </xdr:from>
    <xdr:to>
      <xdr:col>81</xdr:col>
      <xdr:colOff>101600</xdr:colOff>
      <xdr:row>98</xdr:row>
      <xdr:rowOff>14212</xdr:rowOff>
    </xdr:to>
    <xdr:sp macro="" textlink="">
      <xdr:nvSpPr>
        <xdr:cNvPr id="712" name="楕円 711"/>
        <xdr:cNvSpPr/>
      </xdr:nvSpPr>
      <xdr:spPr>
        <a:xfrm>
          <a:off x="154305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5339</xdr:rowOff>
    </xdr:from>
    <xdr:ext cx="534377" cy="259045"/>
    <xdr:sp macro="" textlink="">
      <xdr:nvSpPr>
        <xdr:cNvPr id="713" name="テキスト ボックス 712"/>
        <xdr:cNvSpPr txBox="1"/>
      </xdr:nvSpPr>
      <xdr:spPr>
        <a:xfrm>
          <a:off x="15214111" y="16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82595</xdr:rowOff>
    </xdr:from>
    <xdr:to>
      <xdr:col>76</xdr:col>
      <xdr:colOff>165100</xdr:colOff>
      <xdr:row>98</xdr:row>
      <xdr:rowOff>12745</xdr:rowOff>
    </xdr:to>
    <xdr:sp macro="" textlink="">
      <xdr:nvSpPr>
        <xdr:cNvPr id="714" name="楕円 713"/>
        <xdr:cNvSpPr/>
      </xdr:nvSpPr>
      <xdr:spPr>
        <a:xfrm>
          <a:off x="14541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3872</xdr:rowOff>
    </xdr:from>
    <xdr:ext cx="534377" cy="259045"/>
    <xdr:sp macro="" textlink="">
      <xdr:nvSpPr>
        <xdr:cNvPr id="715" name="テキスト ボックス 714"/>
        <xdr:cNvSpPr txBox="1"/>
      </xdr:nvSpPr>
      <xdr:spPr>
        <a:xfrm>
          <a:off x="14325111" y="168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34017</xdr:rowOff>
    </xdr:from>
    <xdr:to>
      <xdr:col>72</xdr:col>
      <xdr:colOff>38100</xdr:colOff>
      <xdr:row>94</xdr:row>
      <xdr:rowOff>135617</xdr:rowOff>
    </xdr:to>
    <xdr:sp macro="" textlink="">
      <xdr:nvSpPr>
        <xdr:cNvPr id="716" name="楕円 715"/>
        <xdr:cNvSpPr/>
      </xdr:nvSpPr>
      <xdr:spPr>
        <a:xfrm>
          <a:off x="13652500" y="16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152144</xdr:rowOff>
    </xdr:from>
    <xdr:ext cx="534377" cy="259045"/>
    <xdr:sp macro="" textlink="">
      <xdr:nvSpPr>
        <xdr:cNvPr id="717" name="テキスト ボックス 716"/>
        <xdr:cNvSpPr txBox="1"/>
      </xdr:nvSpPr>
      <xdr:spPr>
        <a:xfrm>
          <a:off x="13436111" y="159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65963</xdr:rowOff>
    </xdr:from>
    <xdr:to>
      <xdr:col>67</xdr:col>
      <xdr:colOff>101600</xdr:colOff>
      <xdr:row>96</xdr:row>
      <xdr:rowOff>167563</xdr:rowOff>
    </xdr:to>
    <xdr:sp macro="" textlink="">
      <xdr:nvSpPr>
        <xdr:cNvPr id="718" name="楕円 717"/>
        <xdr:cNvSpPr/>
      </xdr:nvSpPr>
      <xdr:spPr>
        <a:xfrm>
          <a:off x="12763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12640</xdr:rowOff>
    </xdr:from>
    <xdr:ext cx="534377" cy="259045"/>
    <xdr:sp macro="" textlink="">
      <xdr:nvSpPr>
        <xdr:cNvPr id="719" name="テキスト ボックス 718"/>
        <xdr:cNvSpPr txBox="1"/>
      </xdr:nvSpPr>
      <xdr:spPr>
        <a:xfrm>
          <a:off x="12547111" y="1630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45" name="直線コネクタ 744"/>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46"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48"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49" name="直線コネクタ 748"/>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1"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2" name="フローチャート: 判断 751"/>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4" name="フローチャート: 判断 753"/>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57" name="フローチャート: 判断 756"/>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58" name="テキスト ボックス 757"/>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0" name="フローチャート: 判断 759"/>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1" name="テキスト ボックス 760"/>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フローチャート: 判断 761"/>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0"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2" name="テキスト ボックス 771"/>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8" name="テキスト ボックス 777"/>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2" name="テキスト ボックス 79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0" name="直線コネクタ 799"/>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1"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2" name="直線コネクタ 801"/>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3"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04" name="直線コネクタ 803"/>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133207</xdr:rowOff>
    </xdr:from>
    <xdr:to>
      <xdr:col>116</xdr:col>
      <xdr:colOff>63500</xdr:colOff>
      <xdr:row>58</xdr:row>
      <xdr:rowOff>133665</xdr:rowOff>
    </xdr:to>
    <xdr:cxnSp macro="">
      <xdr:nvCxnSpPr>
        <xdr:cNvPr id="805" name="直線コネクタ 804"/>
        <xdr:cNvCxnSpPr/>
      </xdr:nvCxnSpPr>
      <xdr:spPr>
        <a:xfrm>
          <a:off x="21323300" y="1007730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06"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07" name="フローチャート: 判断 806"/>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133207</xdr:rowOff>
    </xdr:to>
    <xdr:cxnSp macro="">
      <xdr:nvCxnSpPr>
        <xdr:cNvPr id="808" name="直線コネクタ 807"/>
        <xdr:cNvCxnSpPr/>
      </xdr:nvCxnSpPr>
      <xdr:spPr>
        <a:xfrm>
          <a:off x="20434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09" name="フローチャート: 判断 808"/>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0" name="テキスト ボックス 809"/>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132659</xdr:rowOff>
    </xdr:to>
    <xdr:cxnSp macro="">
      <xdr:nvCxnSpPr>
        <xdr:cNvPr id="811" name="直線コネクタ 810"/>
        <xdr:cNvCxnSpPr/>
      </xdr:nvCxnSpPr>
      <xdr:spPr>
        <a:xfrm flipV="1">
          <a:off x="19545300" y="100745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2" name="フローチャート: 判断 811"/>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3" name="テキスト ボックス 812"/>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132476</xdr:rowOff>
    </xdr:from>
    <xdr:to>
      <xdr:col>102</xdr:col>
      <xdr:colOff>114300</xdr:colOff>
      <xdr:row>58</xdr:row>
      <xdr:rowOff>132659</xdr:rowOff>
    </xdr:to>
    <xdr:cxnSp macro="">
      <xdr:nvCxnSpPr>
        <xdr:cNvPr id="814" name="直線コネクタ 813"/>
        <xdr:cNvCxnSpPr/>
      </xdr:nvCxnSpPr>
      <xdr:spPr>
        <a:xfrm>
          <a:off x="18656300" y="1007657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15" name="フローチャート: 判断 814"/>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16" name="テキスト ボックス 815"/>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17" name="フローチャート: 判断 816"/>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18" name="テキスト ボックス 817"/>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82865</xdr:rowOff>
    </xdr:from>
    <xdr:to>
      <xdr:col>116</xdr:col>
      <xdr:colOff>114300</xdr:colOff>
      <xdr:row>59</xdr:row>
      <xdr:rowOff>13015</xdr:rowOff>
    </xdr:to>
    <xdr:sp macro="" textlink="">
      <xdr:nvSpPr>
        <xdr:cNvPr id="824" name="楕円 823"/>
        <xdr:cNvSpPr/>
      </xdr:nvSpPr>
      <xdr:spPr>
        <a:xfrm>
          <a:off x="221107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169242</xdr:rowOff>
    </xdr:from>
    <xdr:ext cx="313932" cy="259045"/>
    <xdr:sp macro="" textlink="">
      <xdr:nvSpPr>
        <xdr:cNvPr id="825" name="貸付金該当値テキスト"/>
        <xdr:cNvSpPr txBox="1"/>
      </xdr:nvSpPr>
      <xdr:spPr>
        <a:xfrm>
          <a:off x="22212300" y="9941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82407</xdr:rowOff>
    </xdr:from>
    <xdr:to>
      <xdr:col>112</xdr:col>
      <xdr:colOff>38100</xdr:colOff>
      <xdr:row>59</xdr:row>
      <xdr:rowOff>12557</xdr:rowOff>
    </xdr:to>
    <xdr:sp macro="" textlink="">
      <xdr:nvSpPr>
        <xdr:cNvPr id="826" name="楕円 825"/>
        <xdr:cNvSpPr/>
      </xdr:nvSpPr>
      <xdr:spPr>
        <a:xfrm>
          <a:off x="21272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3684</xdr:rowOff>
    </xdr:from>
    <xdr:ext cx="313932" cy="259045"/>
    <xdr:sp macro="" textlink="">
      <xdr:nvSpPr>
        <xdr:cNvPr id="827" name="テキスト ボックス 826"/>
        <xdr:cNvSpPr txBox="1"/>
      </xdr:nvSpPr>
      <xdr:spPr>
        <a:xfrm>
          <a:off x="21166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79665</xdr:rowOff>
    </xdr:from>
    <xdr:to>
      <xdr:col>107</xdr:col>
      <xdr:colOff>101600</xdr:colOff>
      <xdr:row>59</xdr:row>
      <xdr:rowOff>9815</xdr:rowOff>
    </xdr:to>
    <xdr:sp macro="" textlink="">
      <xdr:nvSpPr>
        <xdr:cNvPr id="828" name="楕円 827"/>
        <xdr:cNvSpPr/>
      </xdr:nvSpPr>
      <xdr:spPr>
        <a:xfrm>
          <a:off x="20383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942</xdr:rowOff>
    </xdr:from>
    <xdr:ext cx="378565" cy="259045"/>
    <xdr:sp macro="" textlink="">
      <xdr:nvSpPr>
        <xdr:cNvPr id="829" name="テキスト ボックス 828"/>
        <xdr:cNvSpPr txBox="1"/>
      </xdr:nvSpPr>
      <xdr:spPr>
        <a:xfrm>
          <a:off x="20245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81859</xdr:rowOff>
    </xdr:from>
    <xdr:to>
      <xdr:col>102</xdr:col>
      <xdr:colOff>165100</xdr:colOff>
      <xdr:row>59</xdr:row>
      <xdr:rowOff>12009</xdr:rowOff>
    </xdr:to>
    <xdr:sp macro="" textlink="">
      <xdr:nvSpPr>
        <xdr:cNvPr id="830" name="楕円 829"/>
        <xdr:cNvSpPr/>
      </xdr:nvSpPr>
      <xdr:spPr>
        <a:xfrm>
          <a:off x="19494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3136</xdr:rowOff>
    </xdr:from>
    <xdr:ext cx="313932" cy="259045"/>
    <xdr:sp macro="" textlink="">
      <xdr:nvSpPr>
        <xdr:cNvPr id="831" name="テキスト ボックス 830"/>
        <xdr:cNvSpPr txBox="1"/>
      </xdr:nvSpPr>
      <xdr:spPr>
        <a:xfrm>
          <a:off x="19388333" y="10118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81676</xdr:rowOff>
    </xdr:from>
    <xdr:to>
      <xdr:col>98</xdr:col>
      <xdr:colOff>38100</xdr:colOff>
      <xdr:row>59</xdr:row>
      <xdr:rowOff>11826</xdr:rowOff>
    </xdr:to>
    <xdr:sp macro="" textlink="">
      <xdr:nvSpPr>
        <xdr:cNvPr id="832" name="楕円 831"/>
        <xdr:cNvSpPr/>
      </xdr:nvSpPr>
      <xdr:spPr>
        <a:xfrm>
          <a:off x="18605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2953</xdr:rowOff>
    </xdr:from>
    <xdr:ext cx="313932" cy="259045"/>
    <xdr:sp macro="" textlink="">
      <xdr:nvSpPr>
        <xdr:cNvPr id="833" name="テキスト ボックス 832"/>
        <xdr:cNvSpPr txBox="1"/>
      </xdr:nvSpPr>
      <xdr:spPr>
        <a:xfrm>
          <a:off x="18499333" y="10118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58" name="直線コネクタ 857"/>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59"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0" name="直線コネクタ 859"/>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1"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2" name="直線コネクタ 861"/>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32105</xdr:rowOff>
    </xdr:from>
    <xdr:to>
      <xdr:col>116</xdr:col>
      <xdr:colOff>63500</xdr:colOff>
      <xdr:row>78</xdr:row>
      <xdr:rowOff>26085</xdr:rowOff>
    </xdr:to>
    <xdr:cxnSp macro="">
      <xdr:nvCxnSpPr>
        <xdr:cNvPr id="863" name="直線コネクタ 862"/>
        <xdr:cNvCxnSpPr/>
      </xdr:nvCxnSpPr>
      <xdr:spPr>
        <a:xfrm flipV="1">
          <a:off x="21323300" y="13233755"/>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64"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65" name="フローチャート: 判断 864"/>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142672</xdr:rowOff>
    </xdr:from>
    <xdr:to>
      <xdr:col>111</xdr:col>
      <xdr:colOff>177800</xdr:colOff>
      <xdr:row>78</xdr:row>
      <xdr:rowOff>26085</xdr:rowOff>
    </xdr:to>
    <xdr:cxnSp macro="">
      <xdr:nvCxnSpPr>
        <xdr:cNvPr id="866" name="直線コネクタ 865"/>
        <xdr:cNvCxnSpPr/>
      </xdr:nvCxnSpPr>
      <xdr:spPr>
        <a:xfrm>
          <a:off x="20434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67" name="フローチャート: 判断 866"/>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68" name="テキスト ボックス 867"/>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27609</xdr:rowOff>
    </xdr:from>
    <xdr:to>
      <xdr:col>107</xdr:col>
      <xdr:colOff>50800</xdr:colOff>
      <xdr:row>76</xdr:row>
      <xdr:rowOff>142672</xdr:rowOff>
    </xdr:to>
    <xdr:cxnSp macro="">
      <xdr:nvCxnSpPr>
        <xdr:cNvPr id="869" name="直線コネクタ 868"/>
        <xdr:cNvCxnSpPr/>
      </xdr:nvCxnSpPr>
      <xdr:spPr>
        <a:xfrm>
          <a:off x="19545300" y="1305780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0" name="フローチャート: 判断 869"/>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1" name="テキスト ボックス 870"/>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27609</xdr:rowOff>
    </xdr:from>
    <xdr:to>
      <xdr:col>102</xdr:col>
      <xdr:colOff>114300</xdr:colOff>
      <xdr:row>76</xdr:row>
      <xdr:rowOff>163322</xdr:rowOff>
    </xdr:to>
    <xdr:cxnSp macro="">
      <xdr:nvCxnSpPr>
        <xdr:cNvPr id="872" name="直線コネクタ 871"/>
        <xdr:cNvCxnSpPr/>
      </xdr:nvCxnSpPr>
      <xdr:spPr>
        <a:xfrm flipV="1">
          <a:off x="18656300" y="13057809"/>
          <a:ext cx="889000" cy="1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3" name="フローチャート: 判断 872"/>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74" name="テキスト ボックス 873"/>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75" name="フローチャート: 判断 874"/>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76" name="テキスト ボックス 875"/>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152755</xdr:rowOff>
    </xdr:from>
    <xdr:to>
      <xdr:col>116</xdr:col>
      <xdr:colOff>114300</xdr:colOff>
      <xdr:row>77</xdr:row>
      <xdr:rowOff>82905</xdr:rowOff>
    </xdr:to>
    <xdr:sp macro="" textlink="">
      <xdr:nvSpPr>
        <xdr:cNvPr id="882" name="楕円 881"/>
        <xdr:cNvSpPr/>
      </xdr:nvSpPr>
      <xdr:spPr>
        <a:xfrm>
          <a:off x="221107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131182</xdr:rowOff>
    </xdr:from>
    <xdr:ext cx="534377" cy="259045"/>
    <xdr:sp macro="" textlink="">
      <xdr:nvSpPr>
        <xdr:cNvPr id="883" name="繰出金該当値テキスト"/>
        <xdr:cNvSpPr txBox="1"/>
      </xdr:nvSpPr>
      <xdr:spPr>
        <a:xfrm>
          <a:off x="22212300" y="131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146735</xdr:rowOff>
    </xdr:from>
    <xdr:to>
      <xdr:col>112</xdr:col>
      <xdr:colOff>38100</xdr:colOff>
      <xdr:row>78</xdr:row>
      <xdr:rowOff>76885</xdr:rowOff>
    </xdr:to>
    <xdr:sp macro="" textlink="">
      <xdr:nvSpPr>
        <xdr:cNvPr id="884" name="楕円 883"/>
        <xdr:cNvSpPr/>
      </xdr:nvSpPr>
      <xdr:spPr>
        <a:xfrm>
          <a:off x="21272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68012</xdr:rowOff>
    </xdr:from>
    <xdr:ext cx="534377" cy="259045"/>
    <xdr:sp macro="" textlink="">
      <xdr:nvSpPr>
        <xdr:cNvPr id="885" name="テキスト ボックス 884"/>
        <xdr:cNvSpPr txBox="1"/>
      </xdr:nvSpPr>
      <xdr:spPr>
        <a:xfrm>
          <a:off x="21056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91872</xdr:rowOff>
    </xdr:from>
    <xdr:to>
      <xdr:col>107</xdr:col>
      <xdr:colOff>101600</xdr:colOff>
      <xdr:row>77</xdr:row>
      <xdr:rowOff>22022</xdr:rowOff>
    </xdr:to>
    <xdr:sp macro="" textlink="">
      <xdr:nvSpPr>
        <xdr:cNvPr id="886" name="楕円 885"/>
        <xdr:cNvSpPr/>
      </xdr:nvSpPr>
      <xdr:spPr>
        <a:xfrm>
          <a:off x="20383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13149</xdr:rowOff>
    </xdr:from>
    <xdr:ext cx="534377" cy="259045"/>
    <xdr:sp macro="" textlink="">
      <xdr:nvSpPr>
        <xdr:cNvPr id="887" name="テキスト ボックス 886"/>
        <xdr:cNvSpPr txBox="1"/>
      </xdr:nvSpPr>
      <xdr:spPr>
        <a:xfrm>
          <a:off x="20167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148259</xdr:rowOff>
    </xdr:from>
    <xdr:to>
      <xdr:col>102</xdr:col>
      <xdr:colOff>165100</xdr:colOff>
      <xdr:row>76</xdr:row>
      <xdr:rowOff>78409</xdr:rowOff>
    </xdr:to>
    <xdr:sp macro="" textlink="">
      <xdr:nvSpPr>
        <xdr:cNvPr id="888" name="楕円 887"/>
        <xdr:cNvSpPr/>
      </xdr:nvSpPr>
      <xdr:spPr>
        <a:xfrm>
          <a:off x="19494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69536</xdr:rowOff>
    </xdr:from>
    <xdr:ext cx="534377" cy="259045"/>
    <xdr:sp macro="" textlink="">
      <xdr:nvSpPr>
        <xdr:cNvPr id="889" name="テキスト ボックス 888"/>
        <xdr:cNvSpPr txBox="1"/>
      </xdr:nvSpPr>
      <xdr:spPr>
        <a:xfrm>
          <a:off x="19278111"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112522</xdr:rowOff>
    </xdr:from>
    <xdr:to>
      <xdr:col>98</xdr:col>
      <xdr:colOff>38100</xdr:colOff>
      <xdr:row>77</xdr:row>
      <xdr:rowOff>42672</xdr:rowOff>
    </xdr:to>
    <xdr:sp macro="" textlink="">
      <xdr:nvSpPr>
        <xdr:cNvPr id="890" name="楕円 889"/>
        <xdr:cNvSpPr/>
      </xdr:nvSpPr>
      <xdr:spPr>
        <a:xfrm>
          <a:off x="18605500" y="131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33799</xdr:rowOff>
    </xdr:from>
    <xdr:ext cx="534377" cy="259045"/>
    <xdr:sp macro="" textlink="">
      <xdr:nvSpPr>
        <xdr:cNvPr id="891" name="テキスト ボックス 890"/>
        <xdr:cNvSpPr txBox="1"/>
      </xdr:nvSpPr>
      <xdr:spPr>
        <a:xfrm>
          <a:off x="18389111" y="132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341,616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19,867</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73,503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万円台後半から減少していますが、いまだ類似団体平均と比べて高い水準にあります。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87,885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円となっており、類似団体平均に比べて最も低い水準にありますが、平成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右肩上がりで増加しています。待機児童対策に伴う保育所等の整備を重点的に行ってきたことに伴う運営費の増加が主な要因となっています。また普通建設事業費は東山小学校の改築が完了した一方で、待機児童対策に伴う私立保育所整備費補助を行ったことなどにより、</a:t>
          </a:r>
          <a:r>
            <a:rPr kumimoji="1" lang="en-US" altLang="ja-JP" sz="1300">
              <a:latin typeface="ＭＳ Ｐゴシック" panose="020B0600070205080204" pitchFamily="50" charset="-128"/>
              <a:ea typeface="ＭＳ Ｐゴシック" panose="020B0600070205080204" pitchFamily="50" charset="-128"/>
            </a:rPr>
            <a:t>30,568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2,718</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千円余減少しています。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279,342
270,240
14.67
99,460,961
95,427,640
4,033,321
66,901,982
14,819,925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71691</xdr:rowOff>
    </xdr:from>
    <xdr:to>
      <xdr:col>24</xdr:col>
      <xdr:colOff>63500</xdr:colOff>
      <xdr:row>36</xdr:row>
      <xdr:rowOff>79692</xdr:rowOff>
    </xdr:to>
    <xdr:cxnSp macro="">
      <xdr:nvCxnSpPr>
        <xdr:cNvPr id="60" name="直線コネクタ 59"/>
        <xdr:cNvCxnSpPr/>
      </xdr:nvCxnSpPr>
      <xdr:spPr>
        <a:xfrm>
          <a:off x="3797300" y="624389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57785</xdr:rowOff>
    </xdr:from>
    <xdr:to>
      <xdr:col>19</xdr:col>
      <xdr:colOff>177800</xdr:colOff>
      <xdr:row>36</xdr:row>
      <xdr:rowOff>71691</xdr:rowOff>
    </xdr:to>
    <xdr:cxnSp macro="">
      <xdr:nvCxnSpPr>
        <xdr:cNvPr id="63" name="直線コネクタ 62"/>
        <xdr:cNvCxnSpPr/>
      </xdr:nvCxnSpPr>
      <xdr:spPr>
        <a:xfrm>
          <a:off x="2908300" y="622998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34734</xdr:rowOff>
    </xdr:from>
    <xdr:to>
      <xdr:col>15</xdr:col>
      <xdr:colOff>50800</xdr:colOff>
      <xdr:row>36</xdr:row>
      <xdr:rowOff>57785</xdr:rowOff>
    </xdr:to>
    <xdr:cxnSp macro="">
      <xdr:nvCxnSpPr>
        <xdr:cNvPr id="66" name="直線コネクタ 65"/>
        <xdr:cNvCxnSpPr/>
      </xdr:nvCxnSpPr>
      <xdr:spPr>
        <a:xfrm>
          <a:off x="2019300" y="620693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34734</xdr:rowOff>
    </xdr:from>
    <xdr:to>
      <xdr:col>10</xdr:col>
      <xdr:colOff>114300</xdr:colOff>
      <xdr:row>36</xdr:row>
      <xdr:rowOff>64072</xdr:rowOff>
    </xdr:to>
    <xdr:cxnSp macro="">
      <xdr:nvCxnSpPr>
        <xdr:cNvPr id="69" name="直線コネクタ 68"/>
        <xdr:cNvCxnSpPr/>
      </xdr:nvCxnSpPr>
      <xdr:spPr>
        <a:xfrm flipV="1">
          <a:off x="1130300" y="620693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28892</xdr:rowOff>
    </xdr:from>
    <xdr:to>
      <xdr:col>24</xdr:col>
      <xdr:colOff>114300</xdr:colOff>
      <xdr:row>36</xdr:row>
      <xdr:rowOff>130492</xdr:rowOff>
    </xdr:to>
    <xdr:sp macro="" textlink="">
      <xdr:nvSpPr>
        <xdr:cNvPr id="79" name="楕円 78"/>
        <xdr:cNvSpPr/>
      </xdr:nvSpPr>
      <xdr:spPr>
        <a:xfrm>
          <a:off x="45847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51769</xdr:rowOff>
    </xdr:from>
    <xdr:ext cx="469744" cy="259045"/>
    <xdr:sp macro="" textlink="">
      <xdr:nvSpPr>
        <xdr:cNvPr id="80" name="議会費該当値テキスト"/>
        <xdr:cNvSpPr txBox="1"/>
      </xdr:nvSpPr>
      <xdr:spPr>
        <a:xfrm>
          <a:off x="4686300" y="6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20891</xdr:rowOff>
    </xdr:from>
    <xdr:to>
      <xdr:col>20</xdr:col>
      <xdr:colOff>38100</xdr:colOff>
      <xdr:row>36</xdr:row>
      <xdr:rowOff>122491</xdr:rowOff>
    </xdr:to>
    <xdr:sp macro="" textlink="">
      <xdr:nvSpPr>
        <xdr:cNvPr id="81" name="楕円 80"/>
        <xdr:cNvSpPr/>
      </xdr:nvSpPr>
      <xdr:spPr>
        <a:xfrm>
          <a:off x="3746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139018</xdr:rowOff>
    </xdr:from>
    <xdr:ext cx="469744" cy="259045"/>
    <xdr:sp macro="" textlink="">
      <xdr:nvSpPr>
        <xdr:cNvPr id="82" name="テキスト ボックス 81"/>
        <xdr:cNvSpPr txBox="1"/>
      </xdr:nvSpPr>
      <xdr:spPr>
        <a:xfrm>
          <a:off x="3562428"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6985</xdr:rowOff>
    </xdr:from>
    <xdr:to>
      <xdr:col>15</xdr:col>
      <xdr:colOff>101600</xdr:colOff>
      <xdr:row>36</xdr:row>
      <xdr:rowOff>108585</xdr:rowOff>
    </xdr:to>
    <xdr:sp macro="" textlink="">
      <xdr:nvSpPr>
        <xdr:cNvPr id="83" name="楕円 82"/>
        <xdr:cNvSpPr/>
      </xdr:nvSpPr>
      <xdr:spPr>
        <a:xfrm>
          <a:off x="2857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125112</xdr:rowOff>
    </xdr:from>
    <xdr:ext cx="469744" cy="259045"/>
    <xdr:sp macro="" textlink="">
      <xdr:nvSpPr>
        <xdr:cNvPr id="84" name="テキスト ボックス 83"/>
        <xdr:cNvSpPr txBox="1"/>
      </xdr:nvSpPr>
      <xdr:spPr>
        <a:xfrm>
          <a:off x="2673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155384</xdr:rowOff>
    </xdr:from>
    <xdr:to>
      <xdr:col>10</xdr:col>
      <xdr:colOff>165100</xdr:colOff>
      <xdr:row>36</xdr:row>
      <xdr:rowOff>85534</xdr:rowOff>
    </xdr:to>
    <xdr:sp macro="" textlink="">
      <xdr:nvSpPr>
        <xdr:cNvPr id="85" name="楕円 84"/>
        <xdr:cNvSpPr/>
      </xdr:nvSpPr>
      <xdr:spPr>
        <a:xfrm>
          <a:off x="1968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102061</xdr:rowOff>
    </xdr:from>
    <xdr:ext cx="469744" cy="259045"/>
    <xdr:sp macro="" textlink="">
      <xdr:nvSpPr>
        <xdr:cNvPr id="86" name="テキスト ボックス 85"/>
        <xdr:cNvSpPr txBox="1"/>
      </xdr:nvSpPr>
      <xdr:spPr>
        <a:xfrm>
          <a:off x="1784428" y="59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13272</xdr:rowOff>
    </xdr:from>
    <xdr:to>
      <xdr:col>6</xdr:col>
      <xdr:colOff>38100</xdr:colOff>
      <xdr:row>36</xdr:row>
      <xdr:rowOff>114872</xdr:rowOff>
    </xdr:to>
    <xdr:sp macro="" textlink="">
      <xdr:nvSpPr>
        <xdr:cNvPr id="87" name="楕円 86"/>
        <xdr:cNvSpPr/>
      </xdr:nvSpPr>
      <xdr:spPr>
        <a:xfrm>
          <a:off x="1079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131399</xdr:rowOff>
    </xdr:from>
    <xdr:ext cx="469744" cy="259045"/>
    <xdr:sp macro="" textlink="">
      <xdr:nvSpPr>
        <xdr:cNvPr id="88" name="テキスト ボックス 87"/>
        <xdr:cNvSpPr txBox="1"/>
      </xdr:nvSpPr>
      <xdr:spPr>
        <a:xfrm>
          <a:off x="895428" y="59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124613</xdr:rowOff>
    </xdr:from>
    <xdr:to>
      <xdr:col>24</xdr:col>
      <xdr:colOff>63500</xdr:colOff>
      <xdr:row>58</xdr:row>
      <xdr:rowOff>102079</xdr:rowOff>
    </xdr:to>
    <xdr:cxnSp macro="">
      <xdr:nvCxnSpPr>
        <xdr:cNvPr id="120" name="直線コネクタ 119"/>
        <xdr:cNvCxnSpPr/>
      </xdr:nvCxnSpPr>
      <xdr:spPr>
        <a:xfrm flipV="1">
          <a:off x="3797300" y="9897263"/>
          <a:ext cx="8382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75126</xdr:rowOff>
    </xdr:from>
    <xdr:to>
      <xdr:col>19</xdr:col>
      <xdr:colOff>177800</xdr:colOff>
      <xdr:row>58</xdr:row>
      <xdr:rowOff>102079</xdr:rowOff>
    </xdr:to>
    <xdr:cxnSp macro="">
      <xdr:nvCxnSpPr>
        <xdr:cNvPr id="123" name="直線コネクタ 122"/>
        <xdr:cNvCxnSpPr/>
      </xdr:nvCxnSpPr>
      <xdr:spPr>
        <a:xfrm>
          <a:off x="2908300" y="10019226"/>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100087</xdr:rowOff>
    </xdr:from>
    <xdr:to>
      <xdr:col>15</xdr:col>
      <xdr:colOff>50800</xdr:colOff>
      <xdr:row>58</xdr:row>
      <xdr:rowOff>75126</xdr:rowOff>
    </xdr:to>
    <xdr:cxnSp macro="">
      <xdr:nvCxnSpPr>
        <xdr:cNvPr id="126" name="直線コネクタ 125"/>
        <xdr:cNvCxnSpPr/>
      </xdr:nvCxnSpPr>
      <xdr:spPr>
        <a:xfrm>
          <a:off x="2019300" y="9701287"/>
          <a:ext cx="889000" cy="3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100087</xdr:rowOff>
    </xdr:from>
    <xdr:to>
      <xdr:col>10</xdr:col>
      <xdr:colOff>114300</xdr:colOff>
      <xdr:row>57</xdr:row>
      <xdr:rowOff>152741</xdr:rowOff>
    </xdr:to>
    <xdr:cxnSp macro="">
      <xdr:nvCxnSpPr>
        <xdr:cNvPr id="129" name="直線コネクタ 128"/>
        <xdr:cNvCxnSpPr/>
      </xdr:nvCxnSpPr>
      <xdr:spPr>
        <a:xfrm flipV="1">
          <a:off x="1130300" y="9701287"/>
          <a:ext cx="889000" cy="2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73813</xdr:rowOff>
    </xdr:from>
    <xdr:to>
      <xdr:col>24</xdr:col>
      <xdr:colOff>114300</xdr:colOff>
      <xdr:row>58</xdr:row>
      <xdr:rowOff>3963</xdr:rowOff>
    </xdr:to>
    <xdr:sp macro="" textlink="">
      <xdr:nvSpPr>
        <xdr:cNvPr id="139" name="楕円 138"/>
        <xdr:cNvSpPr/>
      </xdr:nvSpPr>
      <xdr:spPr>
        <a:xfrm>
          <a:off x="45847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96690</xdr:rowOff>
    </xdr:from>
    <xdr:ext cx="534377" cy="259045"/>
    <xdr:sp macro="" textlink="">
      <xdr:nvSpPr>
        <xdr:cNvPr id="140" name="総務費該当値テキスト"/>
        <xdr:cNvSpPr txBox="1"/>
      </xdr:nvSpPr>
      <xdr:spPr>
        <a:xfrm>
          <a:off x="4686300" y="96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51279</xdr:rowOff>
    </xdr:from>
    <xdr:to>
      <xdr:col>20</xdr:col>
      <xdr:colOff>38100</xdr:colOff>
      <xdr:row>58</xdr:row>
      <xdr:rowOff>152879</xdr:rowOff>
    </xdr:to>
    <xdr:sp macro="" textlink="">
      <xdr:nvSpPr>
        <xdr:cNvPr id="141" name="楕円 140"/>
        <xdr:cNvSpPr/>
      </xdr:nvSpPr>
      <xdr:spPr>
        <a:xfrm>
          <a:off x="3746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144006</xdr:rowOff>
    </xdr:from>
    <xdr:ext cx="534377" cy="259045"/>
    <xdr:sp macro="" textlink="">
      <xdr:nvSpPr>
        <xdr:cNvPr id="142" name="テキスト ボックス 141"/>
        <xdr:cNvSpPr txBox="1"/>
      </xdr:nvSpPr>
      <xdr:spPr>
        <a:xfrm>
          <a:off x="3530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24326</xdr:rowOff>
    </xdr:from>
    <xdr:to>
      <xdr:col>15</xdr:col>
      <xdr:colOff>101600</xdr:colOff>
      <xdr:row>58</xdr:row>
      <xdr:rowOff>125926</xdr:rowOff>
    </xdr:to>
    <xdr:sp macro="" textlink="">
      <xdr:nvSpPr>
        <xdr:cNvPr id="143" name="楕円 142"/>
        <xdr:cNvSpPr/>
      </xdr:nvSpPr>
      <xdr:spPr>
        <a:xfrm>
          <a:off x="2857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142453</xdr:rowOff>
    </xdr:from>
    <xdr:ext cx="534377" cy="259045"/>
    <xdr:sp macro="" textlink="">
      <xdr:nvSpPr>
        <xdr:cNvPr id="144" name="テキスト ボックス 143"/>
        <xdr:cNvSpPr txBox="1"/>
      </xdr:nvSpPr>
      <xdr:spPr>
        <a:xfrm>
          <a:off x="2641111" y="97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49287</xdr:rowOff>
    </xdr:from>
    <xdr:to>
      <xdr:col>10</xdr:col>
      <xdr:colOff>165100</xdr:colOff>
      <xdr:row>56</xdr:row>
      <xdr:rowOff>150887</xdr:rowOff>
    </xdr:to>
    <xdr:sp macro="" textlink="">
      <xdr:nvSpPr>
        <xdr:cNvPr id="145" name="楕円 144"/>
        <xdr:cNvSpPr/>
      </xdr:nvSpPr>
      <xdr:spPr>
        <a:xfrm>
          <a:off x="1968500" y="96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167414</xdr:rowOff>
    </xdr:from>
    <xdr:ext cx="534377" cy="259045"/>
    <xdr:sp macro="" textlink="">
      <xdr:nvSpPr>
        <xdr:cNvPr id="146" name="テキスト ボックス 145"/>
        <xdr:cNvSpPr txBox="1"/>
      </xdr:nvSpPr>
      <xdr:spPr>
        <a:xfrm>
          <a:off x="1752111" y="94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101941</xdr:rowOff>
    </xdr:from>
    <xdr:to>
      <xdr:col>6</xdr:col>
      <xdr:colOff>38100</xdr:colOff>
      <xdr:row>58</xdr:row>
      <xdr:rowOff>32091</xdr:rowOff>
    </xdr:to>
    <xdr:sp macro="" textlink="">
      <xdr:nvSpPr>
        <xdr:cNvPr id="147" name="楕円 146"/>
        <xdr:cNvSpPr/>
      </xdr:nvSpPr>
      <xdr:spPr>
        <a:xfrm>
          <a:off x="1079500" y="98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48618</xdr:rowOff>
    </xdr:from>
    <xdr:ext cx="534377" cy="259045"/>
    <xdr:sp macro="" textlink="">
      <xdr:nvSpPr>
        <xdr:cNvPr id="148" name="テキスト ボックス 147"/>
        <xdr:cNvSpPr txBox="1"/>
      </xdr:nvSpPr>
      <xdr:spPr>
        <a:xfrm>
          <a:off x="863111" y="964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168069</xdr:rowOff>
    </xdr:from>
    <xdr:to>
      <xdr:col>24</xdr:col>
      <xdr:colOff>63500</xdr:colOff>
      <xdr:row>78</xdr:row>
      <xdr:rowOff>100315</xdr:rowOff>
    </xdr:to>
    <xdr:cxnSp macro="">
      <xdr:nvCxnSpPr>
        <xdr:cNvPr id="180" name="直線コネクタ 179"/>
        <xdr:cNvCxnSpPr/>
      </xdr:nvCxnSpPr>
      <xdr:spPr>
        <a:xfrm flipV="1">
          <a:off x="3797300" y="13369719"/>
          <a:ext cx="8382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100315</xdr:rowOff>
    </xdr:from>
    <xdr:to>
      <xdr:col>19</xdr:col>
      <xdr:colOff>177800</xdr:colOff>
      <xdr:row>79</xdr:row>
      <xdr:rowOff>18422</xdr:rowOff>
    </xdr:to>
    <xdr:cxnSp macro="">
      <xdr:nvCxnSpPr>
        <xdr:cNvPr id="183" name="直線コネクタ 182"/>
        <xdr:cNvCxnSpPr/>
      </xdr:nvCxnSpPr>
      <xdr:spPr>
        <a:xfrm flipV="1">
          <a:off x="2908300" y="13473415"/>
          <a:ext cx="8890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18422</xdr:rowOff>
    </xdr:from>
    <xdr:to>
      <xdr:col>15</xdr:col>
      <xdr:colOff>50800</xdr:colOff>
      <xdr:row>79</xdr:row>
      <xdr:rowOff>71926</xdr:rowOff>
    </xdr:to>
    <xdr:cxnSp macro="">
      <xdr:nvCxnSpPr>
        <xdr:cNvPr id="186" name="直線コネクタ 185"/>
        <xdr:cNvCxnSpPr/>
      </xdr:nvCxnSpPr>
      <xdr:spPr>
        <a:xfrm flipV="1">
          <a:off x="2019300" y="13562972"/>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71926</xdr:rowOff>
    </xdr:from>
    <xdr:to>
      <xdr:col>10</xdr:col>
      <xdr:colOff>114300</xdr:colOff>
      <xdr:row>79</xdr:row>
      <xdr:rowOff>149813</xdr:rowOff>
    </xdr:to>
    <xdr:cxnSp macro="">
      <xdr:nvCxnSpPr>
        <xdr:cNvPr id="189" name="直線コネクタ 188"/>
        <xdr:cNvCxnSpPr/>
      </xdr:nvCxnSpPr>
      <xdr:spPr>
        <a:xfrm flipV="1">
          <a:off x="1130300" y="13616476"/>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117269</xdr:rowOff>
    </xdr:from>
    <xdr:to>
      <xdr:col>24</xdr:col>
      <xdr:colOff>114300</xdr:colOff>
      <xdr:row>78</xdr:row>
      <xdr:rowOff>47419</xdr:rowOff>
    </xdr:to>
    <xdr:sp macro="" textlink="">
      <xdr:nvSpPr>
        <xdr:cNvPr id="199" name="楕円 198"/>
        <xdr:cNvSpPr/>
      </xdr:nvSpPr>
      <xdr:spPr>
        <a:xfrm>
          <a:off x="45847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32196</xdr:rowOff>
    </xdr:from>
    <xdr:ext cx="599010" cy="259045"/>
    <xdr:sp macro="" textlink="">
      <xdr:nvSpPr>
        <xdr:cNvPr id="200" name="民生費該当値テキスト"/>
        <xdr:cNvSpPr txBox="1"/>
      </xdr:nvSpPr>
      <xdr:spPr>
        <a:xfrm>
          <a:off x="4686300" y="1323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49515</xdr:rowOff>
    </xdr:from>
    <xdr:to>
      <xdr:col>20</xdr:col>
      <xdr:colOff>38100</xdr:colOff>
      <xdr:row>78</xdr:row>
      <xdr:rowOff>151115</xdr:rowOff>
    </xdr:to>
    <xdr:sp macro="" textlink="">
      <xdr:nvSpPr>
        <xdr:cNvPr id="201" name="楕円 200"/>
        <xdr:cNvSpPr/>
      </xdr:nvSpPr>
      <xdr:spPr>
        <a:xfrm>
          <a:off x="3746500" y="134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142242</xdr:rowOff>
    </xdr:from>
    <xdr:ext cx="599010" cy="259045"/>
    <xdr:sp macro="" textlink="">
      <xdr:nvSpPr>
        <xdr:cNvPr id="202" name="テキスト ボックス 201"/>
        <xdr:cNvSpPr txBox="1"/>
      </xdr:nvSpPr>
      <xdr:spPr>
        <a:xfrm>
          <a:off x="3497795" y="135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139072</xdr:rowOff>
    </xdr:from>
    <xdr:to>
      <xdr:col>15</xdr:col>
      <xdr:colOff>101600</xdr:colOff>
      <xdr:row>79</xdr:row>
      <xdr:rowOff>69222</xdr:rowOff>
    </xdr:to>
    <xdr:sp macro="" textlink="">
      <xdr:nvSpPr>
        <xdr:cNvPr id="203" name="楕円 202"/>
        <xdr:cNvSpPr/>
      </xdr:nvSpPr>
      <xdr:spPr>
        <a:xfrm>
          <a:off x="2857500" y="13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60349</xdr:rowOff>
    </xdr:from>
    <xdr:ext cx="599010" cy="259045"/>
    <xdr:sp macro="" textlink="">
      <xdr:nvSpPr>
        <xdr:cNvPr id="204" name="テキスト ボックス 203"/>
        <xdr:cNvSpPr txBox="1"/>
      </xdr:nvSpPr>
      <xdr:spPr>
        <a:xfrm>
          <a:off x="2608795" y="136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21126</xdr:rowOff>
    </xdr:from>
    <xdr:to>
      <xdr:col>10</xdr:col>
      <xdr:colOff>165100</xdr:colOff>
      <xdr:row>79</xdr:row>
      <xdr:rowOff>122726</xdr:rowOff>
    </xdr:to>
    <xdr:sp macro="" textlink="">
      <xdr:nvSpPr>
        <xdr:cNvPr id="205" name="楕円 204"/>
        <xdr:cNvSpPr/>
      </xdr:nvSpPr>
      <xdr:spPr>
        <a:xfrm>
          <a:off x="1968500" y="135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113853</xdr:rowOff>
    </xdr:from>
    <xdr:ext cx="599010" cy="259045"/>
    <xdr:sp macro="" textlink="">
      <xdr:nvSpPr>
        <xdr:cNvPr id="206" name="テキスト ボックス 205"/>
        <xdr:cNvSpPr txBox="1"/>
      </xdr:nvSpPr>
      <xdr:spPr>
        <a:xfrm>
          <a:off x="1719795" y="136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99013</xdr:rowOff>
    </xdr:from>
    <xdr:to>
      <xdr:col>6</xdr:col>
      <xdr:colOff>38100</xdr:colOff>
      <xdr:row>80</xdr:row>
      <xdr:rowOff>29163</xdr:rowOff>
    </xdr:to>
    <xdr:sp macro="" textlink="">
      <xdr:nvSpPr>
        <xdr:cNvPr id="207" name="楕円 206"/>
        <xdr:cNvSpPr/>
      </xdr:nvSpPr>
      <xdr:spPr>
        <a:xfrm>
          <a:off x="1079500" y="136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20290</xdr:rowOff>
    </xdr:from>
    <xdr:ext cx="599010" cy="259045"/>
    <xdr:sp macro="" textlink="">
      <xdr:nvSpPr>
        <xdr:cNvPr id="208" name="テキスト ボックス 207"/>
        <xdr:cNvSpPr txBox="1"/>
      </xdr:nvSpPr>
      <xdr:spPr>
        <a:xfrm>
          <a:off x="830795" y="1373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82756</xdr:rowOff>
    </xdr:from>
    <xdr:to>
      <xdr:col>24</xdr:col>
      <xdr:colOff>63500</xdr:colOff>
      <xdr:row>97</xdr:row>
      <xdr:rowOff>97180</xdr:rowOff>
    </xdr:to>
    <xdr:cxnSp macro="">
      <xdr:nvCxnSpPr>
        <xdr:cNvPr id="236" name="直線コネクタ 235"/>
        <xdr:cNvCxnSpPr/>
      </xdr:nvCxnSpPr>
      <xdr:spPr>
        <a:xfrm>
          <a:off x="3797300" y="16713406"/>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82756</xdr:rowOff>
    </xdr:from>
    <xdr:to>
      <xdr:col>19</xdr:col>
      <xdr:colOff>177800</xdr:colOff>
      <xdr:row>97</xdr:row>
      <xdr:rowOff>103352</xdr:rowOff>
    </xdr:to>
    <xdr:cxnSp macro="">
      <xdr:nvCxnSpPr>
        <xdr:cNvPr id="239" name="直線コネクタ 238"/>
        <xdr:cNvCxnSpPr/>
      </xdr:nvCxnSpPr>
      <xdr:spPr>
        <a:xfrm flipV="1">
          <a:off x="2908300" y="16713406"/>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90002</xdr:rowOff>
    </xdr:from>
    <xdr:to>
      <xdr:col>15</xdr:col>
      <xdr:colOff>50800</xdr:colOff>
      <xdr:row>97</xdr:row>
      <xdr:rowOff>103352</xdr:rowOff>
    </xdr:to>
    <xdr:cxnSp macro="">
      <xdr:nvCxnSpPr>
        <xdr:cNvPr id="242" name="直線コネクタ 241"/>
        <xdr:cNvCxnSpPr/>
      </xdr:nvCxnSpPr>
      <xdr:spPr>
        <a:xfrm>
          <a:off x="2019300" y="1672065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90002</xdr:rowOff>
    </xdr:from>
    <xdr:to>
      <xdr:col>10</xdr:col>
      <xdr:colOff>114300</xdr:colOff>
      <xdr:row>97</xdr:row>
      <xdr:rowOff>104701</xdr:rowOff>
    </xdr:to>
    <xdr:cxnSp macro="">
      <xdr:nvCxnSpPr>
        <xdr:cNvPr id="245" name="直線コネクタ 244"/>
        <xdr:cNvCxnSpPr/>
      </xdr:nvCxnSpPr>
      <xdr:spPr>
        <a:xfrm flipV="1">
          <a:off x="1130300" y="16720652"/>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46380</xdr:rowOff>
    </xdr:from>
    <xdr:to>
      <xdr:col>24</xdr:col>
      <xdr:colOff>114300</xdr:colOff>
      <xdr:row>97</xdr:row>
      <xdr:rowOff>147980</xdr:rowOff>
    </xdr:to>
    <xdr:sp macro="" textlink="">
      <xdr:nvSpPr>
        <xdr:cNvPr id="255" name="楕円 254"/>
        <xdr:cNvSpPr/>
      </xdr:nvSpPr>
      <xdr:spPr>
        <a:xfrm>
          <a:off x="45847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69257</xdr:rowOff>
    </xdr:from>
    <xdr:ext cx="534377" cy="259045"/>
    <xdr:sp macro="" textlink="">
      <xdr:nvSpPr>
        <xdr:cNvPr id="256" name="衛生費該当値テキスト"/>
        <xdr:cNvSpPr txBox="1"/>
      </xdr:nvSpPr>
      <xdr:spPr>
        <a:xfrm>
          <a:off x="4686300" y="165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31956</xdr:rowOff>
    </xdr:from>
    <xdr:to>
      <xdr:col>20</xdr:col>
      <xdr:colOff>38100</xdr:colOff>
      <xdr:row>97</xdr:row>
      <xdr:rowOff>133556</xdr:rowOff>
    </xdr:to>
    <xdr:sp macro="" textlink="">
      <xdr:nvSpPr>
        <xdr:cNvPr id="257" name="楕円 256"/>
        <xdr:cNvSpPr/>
      </xdr:nvSpPr>
      <xdr:spPr>
        <a:xfrm>
          <a:off x="3746500" y="166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150083</xdr:rowOff>
    </xdr:from>
    <xdr:ext cx="534377" cy="259045"/>
    <xdr:sp macro="" textlink="">
      <xdr:nvSpPr>
        <xdr:cNvPr id="258" name="テキスト ボックス 257"/>
        <xdr:cNvSpPr txBox="1"/>
      </xdr:nvSpPr>
      <xdr:spPr>
        <a:xfrm>
          <a:off x="3530111" y="164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52552</xdr:rowOff>
    </xdr:from>
    <xdr:to>
      <xdr:col>15</xdr:col>
      <xdr:colOff>101600</xdr:colOff>
      <xdr:row>97</xdr:row>
      <xdr:rowOff>154152</xdr:rowOff>
    </xdr:to>
    <xdr:sp macro="" textlink="">
      <xdr:nvSpPr>
        <xdr:cNvPr id="259" name="楕円 258"/>
        <xdr:cNvSpPr/>
      </xdr:nvSpPr>
      <xdr:spPr>
        <a:xfrm>
          <a:off x="2857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170679</xdr:rowOff>
    </xdr:from>
    <xdr:ext cx="534377" cy="259045"/>
    <xdr:sp macro="" textlink="">
      <xdr:nvSpPr>
        <xdr:cNvPr id="260" name="テキスト ボックス 259"/>
        <xdr:cNvSpPr txBox="1"/>
      </xdr:nvSpPr>
      <xdr:spPr>
        <a:xfrm>
          <a:off x="2641111" y="164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39202</xdr:rowOff>
    </xdr:from>
    <xdr:to>
      <xdr:col>10</xdr:col>
      <xdr:colOff>165100</xdr:colOff>
      <xdr:row>97</xdr:row>
      <xdr:rowOff>140802</xdr:rowOff>
    </xdr:to>
    <xdr:sp macro="" textlink="">
      <xdr:nvSpPr>
        <xdr:cNvPr id="261" name="楕円 260"/>
        <xdr:cNvSpPr/>
      </xdr:nvSpPr>
      <xdr:spPr>
        <a:xfrm>
          <a:off x="19685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157329</xdr:rowOff>
    </xdr:from>
    <xdr:ext cx="534377" cy="259045"/>
    <xdr:sp macro="" textlink="">
      <xdr:nvSpPr>
        <xdr:cNvPr id="262" name="テキスト ボックス 261"/>
        <xdr:cNvSpPr txBox="1"/>
      </xdr:nvSpPr>
      <xdr:spPr>
        <a:xfrm>
          <a:off x="1752111" y="164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53901</xdr:rowOff>
    </xdr:from>
    <xdr:to>
      <xdr:col>6</xdr:col>
      <xdr:colOff>38100</xdr:colOff>
      <xdr:row>97</xdr:row>
      <xdr:rowOff>155501</xdr:rowOff>
    </xdr:to>
    <xdr:sp macro="" textlink="">
      <xdr:nvSpPr>
        <xdr:cNvPr id="263" name="楕円 262"/>
        <xdr:cNvSpPr/>
      </xdr:nvSpPr>
      <xdr:spPr>
        <a:xfrm>
          <a:off x="1079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578</xdr:rowOff>
    </xdr:from>
    <xdr:ext cx="534377" cy="259045"/>
    <xdr:sp macro="" textlink="">
      <xdr:nvSpPr>
        <xdr:cNvPr id="264" name="テキスト ボックス 263"/>
        <xdr:cNvSpPr txBox="1"/>
      </xdr:nvSpPr>
      <xdr:spPr>
        <a:xfrm>
          <a:off x="863111" y="164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117297</xdr:rowOff>
    </xdr:from>
    <xdr:to>
      <xdr:col>55</xdr:col>
      <xdr:colOff>0</xdr:colOff>
      <xdr:row>36</xdr:row>
      <xdr:rowOff>131013</xdr:rowOff>
    </xdr:to>
    <xdr:cxnSp macro="">
      <xdr:nvCxnSpPr>
        <xdr:cNvPr id="291" name="直線コネクタ 290"/>
        <xdr:cNvCxnSpPr/>
      </xdr:nvCxnSpPr>
      <xdr:spPr>
        <a:xfrm>
          <a:off x="9639300" y="628949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117297</xdr:rowOff>
    </xdr:from>
    <xdr:to>
      <xdr:col>50</xdr:col>
      <xdr:colOff>114300</xdr:colOff>
      <xdr:row>36</xdr:row>
      <xdr:rowOff>135128</xdr:rowOff>
    </xdr:to>
    <xdr:cxnSp macro="">
      <xdr:nvCxnSpPr>
        <xdr:cNvPr id="294" name="直線コネクタ 293"/>
        <xdr:cNvCxnSpPr/>
      </xdr:nvCxnSpPr>
      <xdr:spPr>
        <a:xfrm flipV="1">
          <a:off x="8750300" y="628949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123698</xdr:rowOff>
    </xdr:from>
    <xdr:to>
      <xdr:col>45</xdr:col>
      <xdr:colOff>177800</xdr:colOff>
      <xdr:row>36</xdr:row>
      <xdr:rowOff>135128</xdr:rowOff>
    </xdr:to>
    <xdr:cxnSp macro="">
      <xdr:nvCxnSpPr>
        <xdr:cNvPr id="297" name="直線コネクタ 296"/>
        <xdr:cNvCxnSpPr/>
      </xdr:nvCxnSpPr>
      <xdr:spPr>
        <a:xfrm>
          <a:off x="7861300" y="62958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123698</xdr:rowOff>
    </xdr:from>
    <xdr:to>
      <xdr:col>41</xdr:col>
      <xdr:colOff>50800</xdr:colOff>
      <xdr:row>37</xdr:row>
      <xdr:rowOff>9398</xdr:rowOff>
    </xdr:to>
    <xdr:cxnSp macro="">
      <xdr:nvCxnSpPr>
        <xdr:cNvPr id="300" name="直線コネクタ 299"/>
        <xdr:cNvCxnSpPr/>
      </xdr:nvCxnSpPr>
      <xdr:spPr>
        <a:xfrm flipV="1">
          <a:off x="6972300" y="62958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80213</xdr:rowOff>
    </xdr:from>
    <xdr:to>
      <xdr:col>55</xdr:col>
      <xdr:colOff>50800</xdr:colOff>
      <xdr:row>37</xdr:row>
      <xdr:rowOff>10363</xdr:rowOff>
    </xdr:to>
    <xdr:sp macro="" textlink="">
      <xdr:nvSpPr>
        <xdr:cNvPr id="310" name="楕円 309"/>
        <xdr:cNvSpPr/>
      </xdr:nvSpPr>
      <xdr:spPr>
        <a:xfrm>
          <a:off x="104267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103090</xdr:rowOff>
    </xdr:from>
    <xdr:ext cx="378565" cy="259045"/>
    <xdr:sp macro="" textlink="">
      <xdr:nvSpPr>
        <xdr:cNvPr id="311" name="労働費該当値テキスト"/>
        <xdr:cNvSpPr txBox="1"/>
      </xdr:nvSpPr>
      <xdr:spPr>
        <a:xfrm>
          <a:off x="10528300" y="610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66497</xdr:rowOff>
    </xdr:from>
    <xdr:to>
      <xdr:col>50</xdr:col>
      <xdr:colOff>165100</xdr:colOff>
      <xdr:row>36</xdr:row>
      <xdr:rowOff>168097</xdr:rowOff>
    </xdr:to>
    <xdr:sp macro="" textlink="">
      <xdr:nvSpPr>
        <xdr:cNvPr id="312" name="楕円 311"/>
        <xdr:cNvSpPr/>
      </xdr:nvSpPr>
      <xdr:spPr>
        <a:xfrm>
          <a:off x="9588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13174</xdr:rowOff>
    </xdr:from>
    <xdr:ext cx="378565" cy="259045"/>
    <xdr:sp macro="" textlink="">
      <xdr:nvSpPr>
        <xdr:cNvPr id="313" name="テキスト ボックス 312"/>
        <xdr:cNvSpPr txBox="1"/>
      </xdr:nvSpPr>
      <xdr:spPr>
        <a:xfrm>
          <a:off x="9450017" y="60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84328</xdr:rowOff>
    </xdr:from>
    <xdr:to>
      <xdr:col>46</xdr:col>
      <xdr:colOff>38100</xdr:colOff>
      <xdr:row>37</xdr:row>
      <xdr:rowOff>14478</xdr:rowOff>
    </xdr:to>
    <xdr:sp macro="" textlink="">
      <xdr:nvSpPr>
        <xdr:cNvPr id="314" name="楕円 313"/>
        <xdr:cNvSpPr/>
      </xdr:nvSpPr>
      <xdr:spPr>
        <a:xfrm>
          <a:off x="869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5605</xdr:rowOff>
    </xdr:from>
    <xdr:ext cx="378565" cy="259045"/>
    <xdr:sp macro="" textlink="">
      <xdr:nvSpPr>
        <xdr:cNvPr id="315" name="テキスト ボックス 314"/>
        <xdr:cNvSpPr txBox="1"/>
      </xdr:nvSpPr>
      <xdr:spPr>
        <a:xfrm>
          <a:off x="8561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72898</xdr:rowOff>
    </xdr:from>
    <xdr:to>
      <xdr:col>41</xdr:col>
      <xdr:colOff>101600</xdr:colOff>
      <xdr:row>37</xdr:row>
      <xdr:rowOff>3048</xdr:rowOff>
    </xdr:to>
    <xdr:sp macro="" textlink="">
      <xdr:nvSpPr>
        <xdr:cNvPr id="316" name="楕円 315"/>
        <xdr:cNvSpPr/>
      </xdr:nvSpPr>
      <xdr:spPr>
        <a:xfrm>
          <a:off x="781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19575</xdr:rowOff>
    </xdr:from>
    <xdr:ext cx="378565" cy="259045"/>
    <xdr:sp macro="" textlink="">
      <xdr:nvSpPr>
        <xdr:cNvPr id="317" name="テキスト ボックス 316"/>
        <xdr:cNvSpPr txBox="1"/>
      </xdr:nvSpPr>
      <xdr:spPr>
        <a:xfrm>
          <a:off x="7672017" y="602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130048</xdr:rowOff>
    </xdr:from>
    <xdr:to>
      <xdr:col>36</xdr:col>
      <xdr:colOff>165100</xdr:colOff>
      <xdr:row>37</xdr:row>
      <xdr:rowOff>60198</xdr:rowOff>
    </xdr:to>
    <xdr:sp macro="" textlink="">
      <xdr:nvSpPr>
        <xdr:cNvPr id="318" name="楕円 317"/>
        <xdr:cNvSpPr/>
      </xdr:nvSpPr>
      <xdr:spPr>
        <a:xfrm>
          <a:off x="6921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51325</xdr:rowOff>
    </xdr:from>
    <xdr:ext cx="378565" cy="259045"/>
    <xdr:sp macro="" textlink="">
      <xdr:nvSpPr>
        <xdr:cNvPr id="319" name="テキスト ボックス 318"/>
        <xdr:cNvSpPr txBox="1"/>
      </xdr:nvSpPr>
      <xdr:spPr>
        <a:xfrm>
          <a:off x="6783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127356</xdr:rowOff>
    </xdr:from>
    <xdr:to>
      <xdr:col>55</xdr:col>
      <xdr:colOff>0</xdr:colOff>
      <xdr:row>58</xdr:row>
      <xdr:rowOff>128270</xdr:rowOff>
    </xdr:to>
    <xdr:cxnSp macro="">
      <xdr:nvCxnSpPr>
        <xdr:cNvPr id="346" name="直線コネクタ 345"/>
        <xdr:cNvCxnSpPr/>
      </xdr:nvCxnSpPr>
      <xdr:spPr>
        <a:xfrm flipV="1">
          <a:off x="9639300" y="1007145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128270</xdr:rowOff>
    </xdr:from>
    <xdr:to>
      <xdr:col>50</xdr:col>
      <xdr:colOff>114300</xdr:colOff>
      <xdr:row>58</xdr:row>
      <xdr:rowOff>128727</xdr:rowOff>
    </xdr:to>
    <xdr:cxnSp macro="">
      <xdr:nvCxnSpPr>
        <xdr:cNvPr id="349" name="直線コネクタ 348"/>
        <xdr:cNvCxnSpPr/>
      </xdr:nvCxnSpPr>
      <xdr:spPr>
        <a:xfrm flipV="1">
          <a:off x="8750300" y="100723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128270</xdr:rowOff>
    </xdr:from>
    <xdr:to>
      <xdr:col>45</xdr:col>
      <xdr:colOff>177800</xdr:colOff>
      <xdr:row>58</xdr:row>
      <xdr:rowOff>128727</xdr:rowOff>
    </xdr:to>
    <xdr:cxnSp macro="">
      <xdr:nvCxnSpPr>
        <xdr:cNvPr id="352" name="直線コネクタ 351"/>
        <xdr:cNvCxnSpPr/>
      </xdr:nvCxnSpPr>
      <xdr:spPr>
        <a:xfrm>
          <a:off x="7861300" y="100723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128270</xdr:rowOff>
    </xdr:from>
    <xdr:to>
      <xdr:col>41</xdr:col>
      <xdr:colOff>50800</xdr:colOff>
      <xdr:row>58</xdr:row>
      <xdr:rowOff>130099</xdr:rowOff>
    </xdr:to>
    <xdr:cxnSp macro="">
      <xdr:nvCxnSpPr>
        <xdr:cNvPr id="355" name="直線コネクタ 354"/>
        <xdr:cNvCxnSpPr/>
      </xdr:nvCxnSpPr>
      <xdr:spPr>
        <a:xfrm flipV="1">
          <a:off x="6972300" y="100723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76556</xdr:rowOff>
    </xdr:from>
    <xdr:to>
      <xdr:col>55</xdr:col>
      <xdr:colOff>50800</xdr:colOff>
      <xdr:row>59</xdr:row>
      <xdr:rowOff>6706</xdr:rowOff>
    </xdr:to>
    <xdr:sp macro="" textlink="">
      <xdr:nvSpPr>
        <xdr:cNvPr id="365" name="楕円 364"/>
        <xdr:cNvSpPr/>
      </xdr:nvSpPr>
      <xdr:spPr>
        <a:xfrm>
          <a:off x="10426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162933</xdr:rowOff>
    </xdr:from>
    <xdr:ext cx="313932" cy="259045"/>
    <xdr:sp macro="" textlink="">
      <xdr:nvSpPr>
        <xdr:cNvPr id="366" name="農林水産業費該当値テキスト"/>
        <xdr:cNvSpPr txBox="1"/>
      </xdr:nvSpPr>
      <xdr:spPr>
        <a:xfrm>
          <a:off x="10528300" y="993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77470</xdr:rowOff>
    </xdr:from>
    <xdr:to>
      <xdr:col>50</xdr:col>
      <xdr:colOff>165100</xdr:colOff>
      <xdr:row>59</xdr:row>
      <xdr:rowOff>7620</xdr:rowOff>
    </xdr:to>
    <xdr:sp macro="" textlink="">
      <xdr:nvSpPr>
        <xdr:cNvPr id="367" name="楕円 366"/>
        <xdr:cNvSpPr/>
      </xdr:nvSpPr>
      <xdr:spPr>
        <a:xfrm>
          <a:off x="9588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170197</xdr:rowOff>
    </xdr:from>
    <xdr:ext cx="313932" cy="259045"/>
    <xdr:sp macro="" textlink="">
      <xdr:nvSpPr>
        <xdr:cNvPr id="368" name="テキスト ボックス 367"/>
        <xdr:cNvSpPr txBox="1"/>
      </xdr:nvSpPr>
      <xdr:spPr>
        <a:xfrm>
          <a:off x="9482333" y="1011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77927</xdr:rowOff>
    </xdr:from>
    <xdr:to>
      <xdr:col>46</xdr:col>
      <xdr:colOff>38100</xdr:colOff>
      <xdr:row>59</xdr:row>
      <xdr:rowOff>8077</xdr:rowOff>
    </xdr:to>
    <xdr:sp macro="" textlink="">
      <xdr:nvSpPr>
        <xdr:cNvPr id="369" name="楕円 368"/>
        <xdr:cNvSpPr/>
      </xdr:nvSpPr>
      <xdr:spPr>
        <a:xfrm>
          <a:off x="8699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170654</xdr:rowOff>
    </xdr:from>
    <xdr:ext cx="313932" cy="259045"/>
    <xdr:sp macro="" textlink="">
      <xdr:nvSpPr>
        <xdr:cNvPr id="370" name="テキスト ボックス 369"/>
        <xdr:cNvSpPr txBox="1"/>
      </xdr:nvSpPr>
      <xdr:spPr>
        <a:xfrm>
          <a:off x="8593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77470</xdr:rowOff>
    </xdr:from>
    <xdr:to>
      <xdr:col>41</xdr:col>
      <xdr:colOff>101600</xdr:colOff>
      <xdr:row>59</xdr:row>
      <xdr:rowOff>7620</xdr:rowOff>
    </xdr:to>
    <xdr:sp macro="" textlink="">
      <xdr:nvSpPr>
        <xdr:cNvPr id="371" name="楕円 370"/>
        <xdr:cNvSpPr/>
      </xdr:nvSpPr>
      <xdr:spPr>
        <a:xfrm>
          <a:off x="7810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170197</xdr:rowOff>
    </xdr:from>
    <xdr:ext cx="313932" cy="259045"/>
    <xdr:sp macro="" textlink="">
      <xdr:nvSpPr>
        <xdr:cNvPr id="372" name="テキスト ボックス 371"/>
        <xdr:cNvSpPr txBox="1"/>
      </xdr:nvSpPr>
      <xdr:spPr>
        <a:xfrm>
          <a:off x="7704333" y="1011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79299</xdr:rowOff>
    </xdr:from>
    <xdr:to>
      <xdr:col>36</xdr:col>
      <xdr:colOff>165100</xdr:colOff>
      <xdr:row>59</xdr:row>
      <xdr:rowOff>9449</xdr:rowOff>
    </xdr:to>
    <xdr:sp macro="" textlink="">
      <xdr:nvSpPr>
        <xdr:cNvPr id="373" name="楕円 372"/>
        <xdr:cNvSpPr/>
      </xdr:nvSpPr>
      <xdr:spPr>
        <a:xfrm>
          <a:off x="6921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576</xdr:rowOff>
    </xdr:from>
    <xdr:ext cx="313932" cy="259045"/>
    <xdr:sp macro="" textlink="">
      <xdr:nvSpPr>
        <xdr:cNvPr id="374" name="テキスト ボックス 373"/>
        <xdr:cNvSpPr txBox="1"/>
      </xdr:nvSpPr>
      <xdr:spPr>
        <a:xfrm>
          <a:off x="6815333" y="1011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25719</xdr:rowOff>
    </xdr:from>
    <xdr:to>
      <xdr:col>55</xdr:col>
      <xdr:colOff>0</xdr:colOff>
      <xdr:row>78</xdr:row>
      <xdr:rowOff>31938</xdr:rowOff>
    </xdr:to>
    <xdr:cxnSp macro="">
      <xdr:nvCxnSpPr>
        <xdr:cNvPr id="401" name="直線コネクタ 400"/>
        <xdr:cNvCxnSpPr/>
      </xdr:nvCxnSpPr>
      <xdr:spPr>
        <a:xfrm>
          <a:off x="9639300" y="13398819"/>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25719</xdr:rowOff>
    </xdr:from>
    <xdr:to>
      <xdr:col>50</xdr:col>
      <xdr:colOff>114300</xdr:colOff>
      <xdr:row>78</xdr:row>
      <xdr:rowOff>31252</xdr:rowOff>
    </xdr:to>
    <xdr:cxnSp macro="">
      <xdr:nvCxnSpPr>
        <xdr:cNvPr id="404" name="直線コネクタ 403"/>
        <xdr:cNvCxnSpPr/>
      </xdr:nvCxnSpPr>
      <xdr:spPr>
        <a:xfrm flipV="1">
          <a:off x="8750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6334</xdr:rowOff>
    </xdr:from>
    <xdr:to>
      <xdr:col>45</xdr:col>
      <xdr:colOff>177800</xdr:colOff>
      <xdr:row>78</xdr:row>
      <xdr:rowOff>31252</xdr:rowOff>
    </xdr:to>
    <xdr:cxnSp macro="">
      <xdr:nvCxnSpPr>
        <xdr:cNvPr id="407" name="直線コネクタ 406"/>
        <xdr:cNvCxnSpPr/>
      </xdr:nvCxnSpPr>
      <xdr:spPr>
        <a:xfrm>
          <a:off x="7861300" y="133794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28874</xdr:rowOff>
    </xdr:to>
    <xdr:cxnSp macro="">
      <xdr:nvCxnSpPr>
        <xdr:cNvPr id="410" name="直線コネクタ 409"/>
        <xdr:cNvCxnSpPr/>
      </xdr:nvCxnSpPr>
      <xdr:spPr>
        <a:xfrm flipV="1">
          <a:off x="6972300" y="1337943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152588</xdr:rowOff>
    </xdr:from>
    <xdr:to>
      <xdr:col>55</xdr:col>
      <xdr:colOff>50800</xdr:colOff>
      <xdr:row>78</xdr:row>
      <xdr:rowOff>82738</xdr:rowOff>
    </xdr:to>
    <xdr:sp macro="" textlink="">
      <xdr:nvSpPr>
        <xdr:cNvPr id="420" name="楕円 419"/>
        <xdr:cNvSpPr/>
      </xdr:nvSpPr>
      <xdr:spPr>
        <a:xfrm>
          <a:off x="104267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67515</xdr:rowOff>
    </xdr:from>
    <xdr:ext cx="469744" cy="259045"/>
    <xdr:sp macro="" textlink="">
      <xdr:nvSpPr>
        <xdr:cNvPr id="421" name="商工費該当値テキスト"/>
        <xdr:cNvSpPr txBox="1"/>
      </xdr:nvSpPr>
      <xdr:spPr>
        <a:xfrm>
          <a:off x="10528300" y="1326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146369</xdr:rowOff>
    </xdr:from>
    <xdr:to>
      <xdr:col>50</xdr:col>
      <xdr:colOff>165100</xdr:colOff>
      <xdr:row>78</xdr:row>
      <xdr:rowOff>76519</xdr:rowOff>
    </xdr:to>
    <xdr:sp macro="" textlink="">
      <xdr:nvSpPr>
        <xdr:cNvPr id="422" name="楕円 421"/>
        <xdr:cNvSpPr/>
      </xdr:nvSpPr>
      <xdr:spPr>
        <a:xfrm>
          <a:off x="9588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67646</xdr:rowOff>
    </xdr:from>
    <xdr:ext cx="469744" cy="259045"/>
    <xdr:sp macro="" textlink="">
      <xdr:nvSpPr>
        <xdr:cNvPr id="423" name="テキスト ボックス 422"/>
        <xdr:cNvSpPr txBox="1"/>
      </xdr:nvSpPr>
      <xdr:spPr>
        <a:xfrm>
          <a:off x="9404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151902</xdr:rowOff>
    </xdr:from>
    <xdr:to>
      <xdr:col>46</xdr:col>
      <xdr:colOff>38100</xdr:colOff>
      <xdr:row>78</xdr:row>
      <xdr:rowOff>82052</xdr:rowOff>
    </xdr:to>
    <xdr:sp macro="" textlink="">
      <xdr:nvSpPr>
        <xdr:cNvPr id="424" name="楕円 423"/>
        <xdr:cNvSpPr/>
      </xdr:nvSpPr>
      <xdr:spPr>
        <a:xfrm>
          <a:off x="8699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73179</xdr:rowOff>
    </xdr:from>
    <xdr:ext cx="469744" cy="259045"/>
    <xdr:sp macro="" textlink="">
      <xdr:nvSpPr>
        <xdr:cNvPr id="425" name="テキスト ボックス 424"/>
        <xdr:cNvSpPr txBox="1"/>
      </xdr:nvSpPr>
      <xdr:spPr>
        <a:xfrm>
          <a:off x="8515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126984</xdr:rowOff>
    </xdr:from>
    <xdr:to>
      <xdr:col>41</xdr:col>
      <xdr:colOff>101600</xdr:colOff>
      <xdr:row>78</xdr:row>
      <xdr:rowOff>57134</xdr:rowOff>
    </xdr:to>
    <xdr:sp macro="" textlink="">
      <xdr:nvSpPr>
        <xdr:cNvPr id="426" name="楕円 425"/>
        <xdr:cNvSpPr/>
      </xdr:nvSpPr>
      <xdr:spPr>
        <a:xfrm>
          <a:off x="7810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48261</xdr:rowOff>
    </xdr:from>
    <xdr:ext cx="469744" cy="259045"/>
    <xdr:sp macro="" textlink="">
      <xdr:nvSpPr>
        <xdr:cNvPr id="427" name="テキスト ボックス 426"/>
        <xdr:cNvSpPr txBox="1"/>
      </xdr:nvSpPr>
      <xdr:spPr>
        <a:xfrm>
          <a:off x="7626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149524</xdr:rowOff>
    </xdr:from>
    <xdr:to>
      <xdr:col>36</xdr:col>
      <xdr:colOff>165100</xdr:colOff>
      <xdr:row>78</xdr:row>
      <xdr:rowOff>79674</xdr:rowOff>
    </xdr:to>
    <xdr:sp macro="" textlink="">
      <xdr:nvSpPr>
        <xdr:cNvPr id="428" name="楕円 427"/>
        <xdr:cNvSpPr/>
      </xdr:nvSpPr>
      <xdr:spPr>
        <a:xfrm>
          <a:off x="6921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70801</xdr:rowOff>
    </xdr:from>
    <xdr:ext cx="469744" cy="259045"/>
    <xdr:sp macro="" textlink="">
      <xdr:nvSpPr>
        <xdr:cNvPr id="429" name="テキスト ボックス 428"/>
        <xdr:cNvSpPr txBox="1"/>
      </xdr:nvSpPr>
      <xdr:spPr>
        <a:xfrm>
          <a:off x="6737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130620</xdr:rowOff>
    </xdr:from>
    <xdr:to>
      <xdr:col>55</xdr:col>
      <xdr:colOff>0</xdr:colOff>
      <xdr:row>97</xdr:row>
      <xdr:rowOff>145199</xdr:rowOff>
    </xdr:to>
    <xdr:cxnSp macro="">
      <xdr:nvCxnSpPr>
        <xdr:cNvPr id="458" name="直線コネクタ 457"/>
        <xdr:cNvCxnSpPr/>
      </xdr:nvCxnSpPr>
      <xdr:spPr>
        <a:xfrm>
          <a:off x="9639300" y="16761270"/>
          <a:ext cx="8382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111240</xdr:rowOff>
    </xdr:from>
    <xdr:to>
      <xdr:col>50</xdr:col>
      <xdr:colOff>114300</xdr:colOff>
      <xdr:row>97</xdr:row>
      <xdr:rowOff>130620</xdr:rowOff>
    </xdr:to>
    <xdr:cxnSp macro="">
      <xdr:nvCxnSpPr>
        <xdr:cNvPr id="461" name="直線コネクタ 460"/>
        <xdr:cNvCxnSpPr/>
      </xdr:nvCxnSpPr>
      <xdr:spPr>
        <a:xfrm>
          <a:off x="8750300" y="16741890"/>
          <a:ext cx="889000" cy="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111240</xdr:rowOff>
    </xdr:from>
    <xdr:to>
      <xdr:col>45</xdr:col>
      <xdr:colOff>177800</xdr:colOff>
      <xdr:row>97</xdr:row>
      <xdr:rowOff>115469</xdr:rowOff>
    </xdr:to>
    <xdr:cxnSp macro="">
      <xdr:nvCxnSpPr>
        <xdr:cNvPr id="464" name="直線コネクタ 463"/>
        <xdr:cNvCxnSpPr/>
      </xdr:nvCxnSpPr>
      <xdr:spPr>
        <a:xfrm flipV="1">
          <a:off x="7861300" y="1674189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115469</xdr:rowOff>
    </xdr:from>
    <xdr:to>
      <xdr:col>41</xdr:col>
      <xdr:colOff>50800</xdr:colOff>
      <xdr:row>97</xdr:row>
      <xdr:rowOff>133668</xdr:rowOff>
    </xdr:to>
    <xdr:cxnSp macro="">
      <xdr:nvCxnSpPr>
        <xdr:cNvPr id="467" name="直線コネクタ 466"/>
        <xdr:cNvCxnSpPr/>
      </xdr:nvCxnSpPr>
      <xdr:spPr>
        <a:xfrm flipV="1">
          <a:off x="6972300" y="16746119"/>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94399</xdr:rowOff>
    </xdr:from>
    <xdr:to>
      <xdr:col>55</xdr:col>
      <xdr:colOff>50800</xdr:colOff>
      <xdr:row>98</xdr:row>
      <xdr:rowOff>24549</xdr:rowOff>
    </xdr:to>
    <xdr:sp macro="" textlink="">
      <xdr:nvSpPr>
        <xdr:cNvPr id="477" name="楕円 476"/>
        <xdr:cNvSpPr/>
      </xdr:nvSpPr>
      <xdr:spPr>
        <a:xfrm>
          <a:off x="10426700" y="167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9326</xdr:rowOff>
    </xdr:from>
    <xdr:ext cx="534377" cy="259045"/>
    <xdr:sp macro="" textlink="">
      <xdr:nvSpPr>
        <xdr:cNvPr id="478" name="土木費該当値テキスト"/>
        <xdr:cNvSpPr txBox="1"/>
      </xdr:nvSpPr>
      <xdr:spPr>
        <a:xfrm>
          <a:off x="10528300" y="166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79820</xdr:rowOff>
    </xdr:from>
    <xdr:to>
      <xdr:col>50</xdr:col>
      <xdr:colOff>165100</xdr:colOff>
      <xdr:row>98</xdr:row>
      <xdr:rowOff>9970</xdr:rowOff>
    </xdr:to>
    <xdr:sp macro="" textlink="">
      <xdr:nvSpPr>
        <xdr:cNvPr id="479" name="楕円 478"/>
        <xdr:cNvSpPr/>
      </xdr:nvSpPr>
      <xdr:spPr>
        <a:xfrm>
          <a:off x="9588500" y="167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1097</xdr:rowOff>
    </xdr:from>
    <xdr:ext cx="534377" cy="259045"/>
    <xdr:sp macro="" textlink="">
      <xdr:nvSpPr>
        <xdr:cNvPr id="480" name="テキスト ボックス 479"/>
        <xdr:cNvSpPr txBox="1"/>
      </xdr:nvSpPr>
      <xdr:spPr>
        <a:xfrm>
          <a:off x="9372111" y="168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60440</xdr:rowOff>
    </xdr:from>
    <xdr:to>
      <xdr:col>46</xdr:col>
      <xdr:colOff>38100</xdr:colOff>
      <xdr:row>97</xdr:row>
      <xdr:rowOff>162040</xdr:rowOff>
    </xdr:to>
    <xdr:sp macro="" textlink="">
      <xdr:nvSpPr>
        <xdr:cNvPr id="481" name="楕円 480"/>
        <xdr:cNvSpPr/>
      </xdr:nvSpPr>
      <xdr:spPr>
        <a:xfrm>
          <a:off x="8699500" y="166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153167</xdr:rowOff>
    </xdr:from>
    <xdr:ext cx="534377" cy="259045"/>
    <xdr:sp macro="" textlink="">
      <xdr:nvSpPr>
        <xdr:cNvPr id="482" name="テキスト ボックス 481"/>
        <xdr:cNvSpPr txBox="1"/>
      </xdr:nvSpPr>
      <xdr:spPr>
        <a:xfrm>
          <a:off x="8483111" y="167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64669</xdr:rowOff>
    </xdr:from>
    <xdr:to>
      <xdr:col>41</xdr:col>
      <xdr:colOff>101600</xdr:colOff>
      <xdr:row>97</xdr:row>
      <xdr:rowOff>166269</xdr:rowOff>
    </xdr:to>
    <xdr:sp macro="" textlink="">
      <xdr:nvSpPr>
        <xdr:cNvPr id="483" name="楕円 482"/>
        <xdr:cNvSpPr/>
      </xdr:nvSpPr>
      <xdr:spPr>
        <a:xfrm>
          <a:off x="7810500" y="16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157396</xdr:rowOff>
    </xdr:from>
    <xdr:ext cx="534377" cy="259045"/>
    <xdr:sp macro="" textlink="">
      <xdr:nvSpPr>
        <xdr:cNvPr id="484" name="テキスト ボックス 483"/>
        <xdr:cNvSpPr txBox="1"/>
      </xdr:nvSpPr>
      <xdr:spPr>
        <a:xfrm>
          <a:off x="7594111" y="167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82868</xdr:rowOff>
    </xdr:from>
    <xdr:to>
      <xdr:col>36</xdr:col>
      <xdr:colOff>165100</xdr:colOff>
      <xdr:row>98</xdr:row>
      <xdr:rowOff>13018</xdr:rowOff>
    </xdr:to>
    <xdr:sp macro="" textlink="">
      <xdr:nvSpPr>
        <xdr:cNvPr id="485" name="楕円 484"/>
        <xdr:cNvSpPr/>
      </xdr:nvSpPr>
      <xdr:spPr>
        <a:xfrm>
          <a:off x="6921500" y="167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4145</xdr:rowOff>
    </xdr:from>
    <xdr:ext cx="534377" cy="259045"/>
    <xdr:sp macro="" textlink="">
      <xdr:nvSpPr>
        <xdr:cNvPr id="486" name="テキスト ボックス 485"/>
        <xdr:cNvSpPr txBox="1"/>
      </xdr:nvSpPr>
      <xdr:spPr>
        <a:xfrm>
          <a:off x="6705111" y="168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82733</xdr:rowOff>
    </xdr:from>
    <xdr:to>
      <xdr:col>85</xdr:col>
      <xdr:colOff>127000</xdr:colOff>
      <xdr:row>38</xdr:row>
      <xdr:rowOff>95900</xdr:rowOff>
    </xdr:to>
    <xdr:cxnSp macro="">
      <xdr:nvCxnSpPr>
        <xdr:cNvPr id="513" name="直線コネクタ 512"/>
        <xdr:cNvCxnSpPr/>
      </xdr:nvCxnSpPr>
      <xdr:spPr>
        <a:xfrm flipV="1">
          <a:off x="15481300" y="6597833"/>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95900</xdr:rowOff>
    </xdr:from>
    <xdr:to>
      <xdr:col>81</xdr:col>
      <xdr:colOff>50800</xdr:colOff>
      <xdr:row>38</xdr:row>
      <xdr:rowOff>96632</xdr:rowOff>
    </xdr:to>
    <xdr:cxnSp macro="">
      <xdr:nvCxnSpPr>
        <xdr:cNvPr id="516" name="直線コネクタ 515"/>
        <xdr:cNvCxnSpPr/>
      </xdr:nvCxnSpPr>
      <xdr:spPr>
        <a:xfrm flipV="1">
          <a:off x="14592300" y="661100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96632</xdr:rowOff>
    </xdr:from>
    <xdr:to>
      <xdr:col>76</xdr:col>
      <xdr:colOff>114300</xdr:colOff>
      <xdr:row>38</xdr:row>
      <xdr:rowOff>103147</xdr:rowOff>
    </xdr:to>
    <xdr:cxnSp macro="">
      <xdr:nvCxnSpPr>
        <xdr:cNvPr id="519" name="直線コネクタ 518"/>
        <xdr:cNvCxnSpPr/>
      </xdr:nvCxnSpPr>
      <xdr:spPr>
        <a:xfrm flipV="1">
          <a:off x="13703300" y="661173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91763</xdr:rowOff>
    </xdr:from>
    <xdr:to>
      <xdr:col>71</xdr:col>
      <xdr:colOff>177800</xdr:colOff>
      <xdr:row>38</xdr:row>
      <xdr:rowOff>103147</xdr:rowOff>
    </xdr:to>
    <xdr:cxnSp macro="">
      <xdr:nvCxnSpPr>
        <xdr:cNvPr id="522" name="直線コネクタ 521"/>
        <xdr:cNvCxnSpPr/>
      </xdr:nvCxnSpPr>
      <xdr:spPr>
        <a:xfrm>
          <a:off x="12814300" y="6606863"/>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31933</xdr:rowOff>
    </xdr:from>
    <xdr:to>
      <xdr:col>85</xdr:col>
      <xdr:colOff>177800</xdr:colOff>
      <xdr:row>38</xdr:row>
      <xdr:rowOff>133533</xdr:rowOff>
    </xdr:to>
    <xdr:sp macro="" textlink="">
      <xdr:nvSpPr>
        <xdr:cNvPr id="532" name="楕円 531"/>
        <xdr:cNvSpPr/>
      </xdr:nvSpPr>
      <xdr:spPr>
        <a:xfrm>
          <a:off x="16268700" y="65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45100</xdr:rowOff>
    </xdr:from>
    <xdr:to>
      <xdr:col>81</xdr:col>
      <xdr:colOff>101600</xdr:colOff>
      <xdr:row>38</xdr:row>
      <xdr:rowOff>146700</xdr:rowOff>
    </xdr:to>
    <xdr:sp macro="" textlink="">
      <xdr:nvSpPr>
        <xdr:cNvPr id="534" name="楕円 533"/>
        <xdr:cNvSpPr/>
      </xdr:nvSpPr>
      <xdr:spPr>
        <a:xfrm>
          <a:off x="15430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137827</xdr:rowOff>
    </xdr:from>
    <xdr:ext cx="469744" cy="259045"/>
    <xdr:sp macro="" textlink="">
      <xdr:nvSpPr>
        <xdr:cNvPr id="535" name="テキスト ボックス 534"/>
        <xdr:cNvSpPr txBox="1"/>
      </xdr:nvSpPr>
      <xdr:spPr>
        <a:xfrm>
          <a:off x="15246428" y="665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45832</xdr:rowOff>
    </xdr:from>
    <xdr:to>
      <xdr:col>76</xdr:col>
      <xdr:colOff>165100</xdr:colOff>
      <xdr:row>38</xdr:row>
      <xdr:rowOff>147432</xdr:rowOff>
    </xdr:to>
    <xdr:sp macro="" textlink="">
      <xdr:nvSpPr>
        <xdr:cNvPr id="536" name="楕円 535"/>
        <xdr:cNvSpPr/>
      </xdr:nvSpPr>
      <xdr:spPr>
        <a:xfrm>
          <a:off x="14541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138559</xdr:rowOff>
    </xdr:from>
    <xdr:ext cx="469744" cy="259045"/>
    <xdr:sp macro="" textlink="">
      <xdr:nvSpPr>
        <xdr:cNvPr id="537" name="テキスト ボックス 536"/>
        <xdr:cNvSpPr txBox="1"/>
      </xdr:nvSpPr>
      <xdr:spPr>
        <a:xfrm>
          <a:off x="14357428" y="66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52347</xdr:rowOff>
    </xdr:from>
    <xdr:to>
      <xdr:col>72</xdr:col>
      <xdr:colOff>38100</xdr:colOff>
      <xdr:row>38</xdr:row>
      <xdr:rowOff>153947</xdr:rowOff>
    </xdr:to>
    <xdr:sp macro="" textlink="">
      <xdr:nvSpPr>
        <xdr:cNvPr id="538" name="楕円 537"/>
        <xdr:cNvSpPr/>
      </xdr:nvSpPr>
      <xdr:spPr>
        <a:xfrm>
          <a:off x="13652500" y="65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145074</xdr:rowOff>
    </xdr:from>
    <xdr:ext cx="469744" cy="259045"/>
    <xdr:sp macro="" textlink="">
      <xdr:nvSpPr>
        <xdr:cNvPr id="539" name="テキスト ボックス 538"/>
        <xdr:cNvSpPr txBox="1"/>
      </xdr:nvSpPr>
      <xdr:spPr>
        <a:xfrm>
          <a:off x="13468428" y="666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40963</xdr:rowOff>
    </xdr:from>
    <xdr:to>
      <xdr:col>67</xdr:col>
      <xdr:colOff>101600</xdr:colOff>
      <xdr:row>38</xdr:row>
      <xdr:rowOff>142563</xdr:rowOff>
    </xdr:to>
    <xdr:sp macro="" textlink="">
      <xdr:nvSpPr>
        <xdr:cNvPr id="540" name="楕円 539"/>
        <xdr:cNvSpPr/>
      </xdr:nvSpPr>
      <xdr:spPr>
        <a:xfrm>
          <a:off x="12763500" y="65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133690</xdr:rowOff>
    </xdr:from>
    <xdr:ext cx="469744" cy="259045"/>
    <xdr:sp macro="" textlink="">
      <xdr:nvSpPr>
        <xdr:cNvPr id="541" name="テキスト ボックス 540"/>
        <xdr:cNvSpPr txBox="1"/>
      </xdr:nvSpPr>
      <xdr:spPr>
        <a:xfrm>
          <a:off x="12579428" y="66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34151</xdr:rowOff>
    </xdr:from>
    <xdr:to>
      <xdr:col>85</xdr:col>
      <xdr:colOff>127000</xdr:colOff>
      <xdr:row>59</xdr:row>
      <xdr:rowOff>42737</xdr:rowOff>
    </xdr:to>
    <xdr:cxnSp macro="">
      <xdr:nvCxnSpPr>
        <xdr:cNvPr id="569" name="直線コネクタ 568"/>
        <xdr:cNvCxnSpPr/>
      </xdr:nvCxnSpPr>
      <xdr:spPr>
        <a:xfrm>
          <a:off x="15481300" y="10149701"/>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125344</xdr:rowOff>
    </xdr:from>
    <xdr:to>
      <xdr:col>81</xdr:col>
      <xdr:colOff>50800</xdr:colOff>
      <xdr:row>59</xdr:row>
      <xdr:rowOff>34151</xdr:rowOff>
    </xdr:to>
    <xdr:cxnSp macro="">
      <xdr:nvCxnSpPr>
        <xdr:cNvPr id="572" name="直線コネクタ 571"/>
        <xdr:cNvCxnSpPr/>
      </xdr:nvCxnSpPr>
      <xdr:spPr>
        <a:xfrm>
          <a:off x="14592300" y="10069444"/>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125344</xdr:rowOff>
    </xdr:from>
    <xdr:to>
      <xdr:col>76</xdr:col>
      <xdr:colOff>114300</xdr:colOff>
      <xdr:row>59</xdr:row>
      <xdr:rowOff>6865</xdr:rowOff>
    </xdr:to>
    <xdr:cxnSp macro="">
      <xdr:nvCxnSpPr>
        <xdr:cNvPr id="575" name="直線コネクタ 574"/>
        <xdr:cNvCxnSpPr/>
      </xdr:nvCxnSpPr>
      <xdr:spPr>
        <a:xfrm flipV="1">
          <a:off x="13703300" y="10069444"/>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7441</xdr:rowOff>
    </xdr:from>
    <xdr:ext cx="534377" cy="259045"/>
    <xdr:sp macro="" textlink="">
      <xdr:nvSpPr>
        <xdr:cNvPr id="577" name="テキスト ボックス 576"/>
        <xdr:cNvSpPr txBox="1"/>
      </xdr:nvSpPr>
      <xdr:spPr>
        <a:xfrm>
          <a:off x="14325111" y="9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6865</xdr:rowOff>
    </xdr:from>
    <xdr:to>
      <xdr:col>71</xdr:col>
      <xdr:colOff>177800</xdr:colOff>
      <xdr:row>59</xdr:row>
      <xdr:rowOff>23151</xdr:rowOff>
    </xdr:to>
    <xdr:cxnSp macro="">
      <xdr:nvCxnSpPr>
        <xdr:cNvPr id="578" name="直線コネクタ 577"/>
        <xdr:cNvCxnSpPr/>
      </xdr:nvCxnSpPr>
      <xdr:spPr>
        <a:xfrm flipV="1">
          <a:off x="12814300" y="10122415"/>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163387</xdr:rowOff>
    </xdr:from>
    <xdr:to>
      <xdr:col>85</xdr:col>
      <xdr:colOff>177800</xdr:colOff>
      <xdr:row>59</xdr:row>
      <xdr:rowOff>93537</xdr:rowOff>
    </xdr:to>
    <xdr:sp macro="" textlink="">
      <xdr:nvSpPr>
        <xdr:cNvPr id="588" name="楕円 587"/>
        <xdr:cNvSpPr/>
      </xdr:nvSpPr>
      <xdr:spPr>
        <a:xfrm>
          <a:off x="16268700" y="101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78314</xdr:rowOff>
    </xdr:from>
    <xdr:ext cx="534377" cy="259045"/>
    <xdr:sp macro="" textlink="">
      <xdr:nvSpPr>
        <xdr:cNvPr id="589" name="教育費該当値テキスト"/>
        <xdr:cNvSpPr txBox="1"/>
      </xdr:nvSpPr>
      <xdr:spPr>
        <a:xfrm>
          <a:off x="16370300" y="100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154801</xdr:rowOff>
    </xdr:from>
    <xdr:to>
      <xdr:col>81</xdr:col>
      <xdr:colOff>101600</xdr:colOff>
      <xdr:row>59</xdr:row>
      <xdr:rowOff>84951</xdr:rowOff>
    </xdr:to>
    <xdr:sp macro="" textlink="">
      <xdr:nvSpPr>
        <xdr:cNvPr id="590" name="楕円 589"/>
        <xdr:cNvSpPr/>
      </xdr:nvSpPr>
      <xdr:spPr>
        <a:xfrm>
          <a:off x="15430500" y="100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76078</xdr:rowOff>
    </xdr:from>
    <xdr:ext cx="534377" cy="259045"/>
    <xdr:sp macro="" textlink="">
      <xdr:nvSpPr>
        <xdr:cNvPr id="591" name="テキスト ボックス 590"/>
        <xdr:cNvSpPr txBox="1"/>
      </xdr:nvSpPr>
      <xdr:spPr>
        <a:xfrm>
          <a:off x="15214111" y="101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74544</xdr:rowOff>
    </xdr:from>
    <xdr:to>
      <xdr:col>76</xdr:col>
      <xdr:colOff>165100</xdr:colOff>
      <xdr:row>59</xdr:row>
      <xdr:rowOff>4694</xdr:rowOff>
    </xdr:to>
    <xdr:sp macro="" textlink="">
      <xdr:nvSpPr>
        <xdr:cNvPr id="592" name="楕円 591"/>
        <xdr:cNvSpPr/>
      </xdr:nvSpPr>
      <xdr:spPr>
        <a:xfrm>
          <a:off x="14541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167271</xdr:rowOff>
    </xdr:from>
    <xdr:ext cx="534377" cy="259045"/>
    <xdr:sp macro="" textlink="">
      <xdr:nvSpPr>
        <xdr:cNvPr id="593" name="テキスト ボックス 592"/>
        <xdr:cNvSpPr txBox="1"/>
      </xdr:nvSpPr>
      <xdr:spPr>
        <a:xfrm>
          <a:off x="14325111" y="101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127515</xdr:rowOff>
    </xdr:from>
    <xdr:to>
      <xdr:col>72</xdr:col>
      <xdr:colOff>38100</xdr:colOff>
      <xdr:row>59</xdr:row>
      <xdr:rowOff>57665</xdr:rowOff>
    </xdr:to>
    <xdr:sp macro="" textlink="">
      <xdr:nvSpPr>
        <xdr:cNvPr id="594" name="楕円 593"/>
        <xdr:cNvSpPr/>
      </xdr:nvSpPr>
      <xdr:spPr>
        <a:xfrm>
          <a:off x="13652500" y="100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48792</xdr:rowOff>
    </xdr:from>
    <xdr:ext cx="534377" cy="259045"/>
    <xdr:sp macro="" textlink="">
      <xdr:nvSpPr>
        <xdr:cNvPr id="595" name="テキスト ボックス 594"/>
        <xdr:cNvSpPr txBox="1"/>
      </xdr:nvSpPr>
      <xdr:spPr>
        <a:xfrm>
          <a:off x="13436111" y="101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143801</xdr:rowOff>
    </xdr:from>
    <xdr:to>
      <xdr:col>67</xdr:col>
      <xdr:colOff>101600</xdr:colOff>
      <xdr:row>59</xdr:row>
      <xdr:rowOff>73951</xdr:rowOff>
    </xdr:to>
    <xdr:sp macro="" textlink="">
      <xdr:nvSpPr>
        <xdr:cNvPr id="596" name="楕円 595"/>
        <xdr:cNvSpPr/>
      </xdr:nvSpPr>
      <xdr:spPr>
        <a:xfrm>
          <a:off x="12763500" y="100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65078</xdr:rowOff>
    </xdr:from>
    <xdr:ext cx="534377" cy="259045"/>
    <xdr:sp macro="" textlink="">
      <xdr:nvSpPr>
        <xdr:cNvPr id="597" name="テキスト ボックス 596"/>
        <xdr:cNvSpPr txBox="1"/>
      </xdr:nvSpPr>
      <xdr:spPr>
        <a:xfrm>
          <a:off x="12547111" y="101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103901</xdr:rowOff>
    </xdr:from>
    <xdr:to>
      <xdr:col>85</xdr:col>
      <xdr:colOff>126364</xdr:colOff>
      <xdr:row>98</xdr:row>
      <xdr:rowOff>72628</xdr:rowOff>
    </xdr:to>
    <xdr:cxnSp macro="">
      <xdr:nvCxnSpPr>
        <xdr:cNvPr id="678" name="直線コネクタ 677"/>
        <xdr:cNvCxnSpPr/>
      </xdr:nvCxnSpPr>
      <xdr:spPr>
        <a:xfrm flipV="1">
          <a:off x="16317595" y="16220201"/>
          <a:ext cx="1269" cy="654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76455</xdr:rowOff>
    </xdr:from>
    <xdr:ext cx="469744" cy="259045"/>
    <xdr:sp macro="" textlink="">
      <xdr:nvSpPr>
        <xdr:cNvPr id="679" name="公債費最小値テキスト"/>
        <xdr:cNvSpPr txBox="1"/>
      </xdr:nvSpPr>
      <xdr:spPr>
        <a:xfrm>
          <a:off x="16370300" y="168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72628</xdr:rowOff>
    </xdr:from>
    <xdr:to>
      <xdr:col>86</xdr:col>
      <xdr:colOff>25400</xdr:colOff>
      <xdr:row>98</xdr:row>
      <xdr:rowOff>72628</xdr:rowOff>
    </xdr:to>
    <xdr:cxnSp macro="">
      <xdr:nvCxnSpPr>
        <xdr:cNvPr id="680" name="直線コネクタ 679"/>
        <xdr:cNvCxnSpPr/>
      </xdr:nvCxnSpPr>
      <xdr:spPr>
        <a:xfrm>
          <a:off x="16230600" y="1687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50578</xdr:rowOff>
    </xdr:from>
    <xdr:ext cx="534377" cy="259045"/>
    <xdr:sp macro="" textlink="">
      <xdr:nvSpPr>
        <xdr:cNvPr id="681" name="公債費最大値テキスト"/>
        <xdr:cNvSpPr txBox="1"/>
      </xdr:nvSpPr>
      <xdr:spPr>
        <a:xfrm>
          <a:off x="16370300" y="159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94</xdr:row>
      <xdr:rowOff>103901</xdr:rowOff>
    </xdr:from>
    <xdr:to>
      <xdr:col>86</xdr:col>
      <xdr:colOff>25400</xdr:colOff>
      <xdr:row>94</xdr:row>
      <xdr:rowOff>103901</xdr:rowOff>
    </xdr:to>
    <xdr:cxnSp macro="">
      <xdr:nvCxnSpPr>
        <xdr:cNvPr id="682" name="直線コネクタ 681"/>
        <xdr:cNvCxnSpPr/>
      </xdr:nvCxnSpPr>
      <xdr:spPr>
        <a:xfrm>
          <a:off x="16230600" y="1622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30612</xdr:rowOff>
    </xdr:from>
    <xdr:to>
      <xdr:col>85</xdr:col>
      <xdr:colOff>127000</xdr:colOff>
      <xdr:row>96</xdr:row>
      <xdr:rowOff>75921</xdr:rowOff>
    </xdr:to>
    <xdr:cxnSp macro="">
      <xdr:nvCxnSpPr>
        <xdr:cNvPr id="683" name="直線コネクタ 682"/>
        <xdr:cNvCxnSpPr/>
      </xdr:nvCxnSpPr>
      <xdr:spPr>
        <a:xfrm>
          <a:off x="15481300" y="16489812"/>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130146</xdr:rowOff>
    </xdr:from>
    <xdr:ext cx="469744" cy="259045"/>
    <xdr:sp macro="" textlink="">
      <xdr:nvSpPr>
        <xdr:cNvPr id="684" name="公債費平均値テキスト"/>
        <xdr:cNvSpPr txBox="1"/>
      </xdr:nvSpPr>
      <xdr:spPr>
        <a:xfrm>
          <a:off x="16370300" y="1658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151719</xdr:rowOff>
    </xdr:from>
    <xdr:to>
      <xdr:col>85</xdr:col>
      <xdr:colOff>177800</xdr:colOff>
      <xdr:row>97</xdr:row>
      <xdr:rowOff>81869</xdr:rowOff>
    </xdr:to>
    <xdr:sp macro="" textlink="">
      <xdr:nvSpPr>
        <xdr:cNvPr id="685" name="フローチャート: 判断 684"/>
        <xdr:cNvSpPr/>
      </xdr:nvSpPr>
      <xdr:spPr>
        <a:xfrm>
          <a:off x="16268700" y="1661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76881</xdr:rowOff>
    </xdr:from>
    <xdr:to>
      <xdr:col>81</xdr:col>
      <xdr:colOff>50800</xdr:colOff>
      <xdr:row>96</xdr:row>
      <xdr:rowOff>30612</xdr:rowOff>
    </xdr:to>
    <xdr:cxnSp macro="">
      <xdr:nvCxnSpPr>
        <xdr:cNvPr id="686" name="直線コネクタ 685"/>
        <xdr:cNvCxnSpPr/>
      </xdr:nvCxnSpPr>
      <xdr:spPr>
        <a:xfrm>
          <a:off x="14592300" y="16364631"/>
          <a:ext cx="8890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91140</xdr:rowOff>
    </xdr:from>
    <xdr:to>
      <xdr:col>81</xdr:col>
      <xdr:colOff>101600</xdr:colOff>
      <xdr:row>97</xdr:row>
      <xdr:rowOff>21290</xdr:rowOff>
    </xdr:to>
    <xdr:sp macro="" textlink="">
      <xdr:nvSpPr>
        <xdr:cNvPr id="687" name="フローチャート: 判断 686"/>
        <xdr:cNvSpPr/>
      </xdr:nvSpPr>
      <xdr:spPr>
        <a:xfrm>
          <a:off x="15430500" y="165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12417</xdr:rowOff>
    </xdr:from>
    <xdr:ext cx="469744" cy="259045"/>
    <xdr:sp macro="" textlink="">
      <xdr:nvSpPr>
        <xdr:cNvPr id="688" name="テキスト ボックス 687"/>
        <xdr:cNvSpPr txBox="1"/>
      </xdr:nvSpPr>
      <xdr:spPr>
        <a:xfrm>
          <a:off x="15246428" y="166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110165</xdr:rowOff>
    </xdr:from>
    <xdr:to>
      <xdr:col>76</xdr:col>
      <xdr:colOff>114300</xdr:colOff>
      <xdr:row>95</xdr:row>
      <xdr:rowOff>76881</xdr:rowOff>
    </xdr:to>
    <xdr:cxnSp macro="">
      <xdr:nvCxnSpPr>
        <xdr:cNvPr id="689" name="直線コネクタ 688"/>
        <xdr:cNvCxnSpPr/>
      </xdr:nvCxnSpPr>
      <xdr:spPr>
        <a:xfrm>
          <a:off x="13703300" y="16226465"/>
          <a:ext cx="889000" cy="1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84922</xdr:rowOff>
    </xdr:from>
    <xdr:to>
      <xdr:col>76</xdr:col>
      <xdr:colOff>165100</xdr:colOff>
      <xdr:row>97</xdr:row>
      <xdr:rowOff>15072</xdr:rowOff>
    </xdr:to>
    <xdr:sp macro="" textlink="">
      <xdr:nvSpPr>
        <xdr:cNvPr id="690" name="フローチャート: 判断 689"/>
        <xdr:cNvSpPr/>
      </xdr:nvSpPr>
      <xdr:spPr>
        <a:xfrm>
          <a:off x="145415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6199</xdr:rowOff>
    </xdr:from>
    <xdr:ext cx="469744" cy="259045"/>
    <xdr:sp macro="" textlink="">
      <xdr:nvSpPr>
        <xdr:cNvPr id="691" name="テキスト ボックス 690"/>
        <xdr:cNvSpPr txBox="1"/>
      </xdr:nvSpPr>
      <xdr:spPr>
        <a:xfrm>
          <a:off x="14357428" y="16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104587</xdr:rowOff>
    </xdr:from>
    <xdr:to>
      <xdr:col>71</xdr:col>
      <xdr:colOff>177800</xdr:colOff>
      <xdr:row>94</xdr:row>
      <xdr:rowOff>110165</xdr:rowOff>
    </xdr:to>
    <xdr:cxnSp macro="">
      <xdr:nvCxnSpPr>
        <xdr:cNvPr id="692" name="直線コネクタ 691"/>
        <xdr:cNvCxnSpPr/>
      </xdr:nvCxnSpPr>
      <xdr:spPr>
        <a:xfrm>
          <a:off x="12814300" y="15706537"/>
          <a:ext cx="889000" cy="5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164750</xdr:rowOff>
    </xdr:from>
    <xdr:to>
      <xdr:col>72</xdr:col>
      <xdr:colOff>38100</xdr:colOff>
      <xdr:row>96</xdr:row>
      <xdr:rowOff>94900</xdr:rowOff>
    </xdr:to>
    <xdr:sp macro="" textlink="">
      <xdr:nvSpPr>
        <xdr:cNvPr id="693" name="フローチャート: 判断 692"/>
        <xdr:cNvSpPr/>
      </xdr:nvSpPr>
      <xdr:spPr>
        <a:xfrm>
          <a:off x="13652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86027</xdr:rowOff>
    </xdr:from>
    <xdr:ext cx="469744" cy="259045"/>
    <xdr:sp macro="" textlink="">
      <xdr:nvSpPr>
        <xdr:cNvPr id="694" name="テキスト ボックス 693"/>
        <xdr:cNvSpPr txBox="1"/>
      </xdr:nvSpPr>
      <xdr:spPr>
        <a:xfrm>
          <a:off x="13468428"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109840</xdr:rowOff>
    </xdr:from>
    <xdr:to>
      <xdr:col>67</xdr:col>
      <xdr:colOff>101600</xdr:colOff>
      <xdr:row>96</xdr:row>
      <xdr:rowOff>39990</xdr:rowOff>
    </xdr:to>
    <xdr:sp macro="" textlink="">
      <xdr:nvSpPr>
        <xdr:cNvPr id="695" name="フローチャート: 判断 694"/>
        <xdr:cNvSpPr/>
      </xdr:nvSpPr>
      <xdr:spPr>
        <a:xfrm>
          <a:off x="12763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31117</xdr:rowOff>
    </xdr:from>
    <xdr:ext cx="534377" cy="259045"/>
    <xdr:sp macro="" textlink="">
      <xdr:nvSpPr>
        <xdr:cNvPr id="696" name="テキスト ボックス 695"/>
        <xdr:cNvSpPr txBox="1"/>
      </xdr:nvSpPr>
      <xdr:spPr>
        <a:xfrm>
          <a:off x="12547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25121</xdr:rowOff>
    </xdr:from>
    <xdr:to>
      <xdr:col>85</xdr:col>
      <xdr:colOff>177800</xdr:colOff>
      <xdr:row>96</xdr:row>
      <xdr:rowOff>126721</xdr:rowOff>
    </xdr:to>
    <xdr:sp macro="" textlink="">
      <xdr:nvSpPr>
        <xdr:cNvPr id="702" name="楕円 701"/>
        <xdr:cNvSpPr/>
      </xdr:nvSpPr>
      <xdr:spPr>
        <a:xfrm>
          <a:off x="16268700" y="164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47998</xdr:rowOff>
    </xdr:from>
    <xdr:ext cx="469744" cy="259045"/>
    <xdr:sp macro="" textlink="">
      <xdr:nvSpPr>
        <xdr:cNvPr id="703" name="公債費該当値テキスト"/>
        <xdr:cNvSpPr txBox="1"/>
      </xdr:nvSpPr>
      <xdr:spPr>
        <a:xfrm>
          <a:off x="16370300" y="163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151262</xdr:rowOff>
    </xdr:from>
    <xdr:to>
      <xdr:col>81</xdr:col>
      <xdr:colOff>101600</xdr:colOff>
      <xdr:row>96</xdr:row>
      <xdr:rowOff>81412</xdr:rowOff>
    </xdr:to>
    <xdr:sp macro="" textlink="">
      <xdr:nvSpPr>
        <xdr:cNvPr id="704" name="楕円 703"/>
        <xdr:cNvSpPr/>
      </xdr:nvSpPr>
      <xdr:spPr>
        <a:xfrm>
          <a:off x="15430500" y="16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97939</xdr:rowOff>
    </xdr:from>
    <xdr:ext cx="469744" cy="259045"/>
    <xdr:sp macro="" textlink="">
      <xdr:nvSpPr>
        <xdr:cNvPr id="705" name="テキスト ボックス 704"/>
        <xdr:cNvSpPr txBox="1"/>
      </xdr:nvSpPr>
      <xdr:spPr>
        <a:xfrm>
          <a:off x="15246428" y="162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26081</xdr:rowOff>
    </xdr:from>
    <xdr:to>
      <xdr:col>76</xdr:col>
      <xdr:colOff>165100</xdr:colOff>
      <xdr:row>95</xdr:row>
      <xdr:rowOff>127681</xdr:rowOff>
    </xdr:to>
    <xdr:sp macro="" textlink="">
      <xdr:nvSpPr>
        <xdr:cNvPr id="706" name="楕円 705"/>
        <xdr:cNvSpPr/>
      </xdr:nvSpPr>
      <xdr:spPr>
        <a:xfrm>
          <a:off x="14541500" y="1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144208</xdr:rowOff>
    </xdr:from>
    <xdr:ext cx="534377" cy="259045"/>
    <xdr:sp macro="" textlink="">
      <xdr:nvSpPr>
        <xdr:cNvPr id="707" name="テキスト ボックス 706"/>
        <xdr:cNvSpPr txBox="1"/>
      </xdr:nvSpPr>
      <xdr:spPr>
        <a:xfrm>
          <a:off x="14325111" y="16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59365</xdr:rowOff>
    </xdr:from>
    <xdr:to>
      <xdr:col>72</xdr:col>
      <xdr:colOff>38100</xdr:colOff>
      <xdr:row>94</xdr:row>
      <xdr:rowOff>160965</xdr:rowOff>
    </xdr:to>
    <xdr:sp macro="" textlink="">
      <xdr:nvSpPr>
        <xdr:cNvPr id="708" name="楕円 707"/>
        <xdr:cNvSpPr/>
      </xdr:nvSpPr>
      <xdr:spPr>
        <a:xfrm>
          <a:off x="13652500" y="161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6042</xdr:rowOff>
    </xdr:from>
    <xdr:ext cx="534377" cy="259045"/>
    <xdr:sp macro="" textlink="">
      <xdr:nvSpPr>
        <xdr:cNvPr id="709" name="テキスト ボックス 708"/>
        <xdr:cNvSpPr txBox="1"/>
      </xdr:nvSpPr>
      <xdr:spPr>
        <a:xfrm>
          <a:off x="13436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53787</xdr:rowOff>
    </xdr:from>
    <xdr:to>
      <xdr:col>67</xdr:col>
      <xdr:colOff>101600</xdr:colOff>
      <xdr:row>91</xdr:row>
      <xdr:rowOff>155387</xdr:rowOff>
    </xdr:to>
    <xdr:sp macro="" textlink="">
      <xdr:nvSpPr>
        <xdr:cNvPr id="710" name="楕円 709"/>
        <xdr:cNvSpPr/>
      </xdr:nvSpPr>
      <xdr:spPr>
        <a:xfrm>
          <a:off x="12763500" y="15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464</xdr:rowOff>
    </xdr:from>
    <xdr:ext cx="534377" cy="259045"/>
    <xdr:sp macro="" textlink="">
      <xdr:nvSpPr>
        <xdr:cNvPr id="711" name="テキスト ボックス 710"/>
        <xdr:cNvSpPr txBox="1"/>
      </xdr:nvSpPr>
      <xdr:spPr>
        <a:xfrm>
          <a:off x="12547111" y="15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5" name="直線コネクタ 734"/>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38"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39" name="直線コネクタ 738"/>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1"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2" name="フローチャート: 判断 741"/>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4" name="フローチャート: 判断 743"/>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5" name="テキスト ボックス 744"/>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47" name="フローチャート: 判断 746"/>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48" name="テキスト ボックス 747"/>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0" name="フローチャート: 判断 749"/>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1" name="テキスト ボックス 750"/>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2" name="フローチャート: 判断 751"/>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3" name="テキスト ボックス 752"/>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万円台で推移していましたが、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年度以降右肩上がりで増加していることが要因となっています。これは待機児童解消のため、私立保育所の整備を重点的に行ってきたことによるものです。総務費は、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年度は、上目黒一丁目旧国鉄清算事業団宿舎跡地の売却収入を施設整備基金（貯金）に積立を行ったことにより、一時的に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万円台となりましたが、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年度は同基金の積立額の増額に伴い、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59,136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円となって類似団体平均を上回っています。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教育費は、中央体育館大規模改修経費が増となった一方で、東山小学校の改築が完了したことなどにより、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41,854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億円までとする財政運営上のルール化を行い、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千円台に減りましたが、類似団体平均と比較すると高いコストとなっています。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財政調整基金残高の標準財政規模比は、前年度と比べ、基金残高が</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千万円余の増となったことから、増となっています。実質収支額の標準財政規模比は、前年度と比べ、歳入決算額が</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千万円余の増となった一方で、歳出決算額がそれを上回る</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余の増となったことから、減となりました。実質単年度収支は、単年度収支の減により、前年度よりも減となっています。今後も、歳出の徹底した見直しと歳入確保を行い、基金に頼らず歳入の範囲内での予算編成など、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千万円余の増となる中で、一般会計は分子となる実質収支額が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余の減となり、国民健康保険特別会計は前年度と同額となったため、両会計の実質収支比率は前年度比で減となりました。一方、介護保険特別会計及び後期高齢者医療特別会計は、実質収支額がそれぞ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千万円余の増、</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千万円余の増となったため、両会計の実質収支比率は前年度比で増となりました。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99460961</v>
      </c>
      <c r="BO4" s="461"/>
      <c r="BP4" s="461"/>
      <c r="BQ4" s="461"/>
      <c r="BR4" s="461"/>
      <c r="BS4" s="461"/>
      <c r="BT4" s="461"/>
      <c r="BU4" s="462"/>
      <c r="BV4" s="460">
        <v>93887628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7.6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95427640</v>
      </c>
      <c r="BO5" s="466"/>
      <c r="BP5" s="466"/>
      <c r="BQ5" s="466"/>
      <c r="BR5" s="466"/>
      <c r="BS5" s="466"/>
      <c r="BT5" s="466"/>
      <c r="BU5" s="467"/>
      <c r="BV5" s="465">
        <v>89055714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81.599999999999994</v>
      </c>
      <c r="CU5" s="436"/>
      <c r="CV5" s="436"/>
      <c r="CW5" s="436"/>
      <c r="CX5" s="436"/>
      <c r="CY5" s="436"/>
      <c r="CZ5" s="436"/>
      <c r="DA5" s="437"/>
      <c r="DB5" s="435">
        <v>84.1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4033321</v>
      </c>
      <c r="BO6" s="466"/>
      <c r="BP6" s="466"/>
      <c r="BQ6" s="466"/>
      <c r="BR6" s="466"/>
      <c r="BS6" s="466"/>
      <c r="BT6" s="466"/>
      <c r="BU6" s="467"/>
      <c r="BV6" s="465">
        <v>4831914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81.599999999999994</v>
      </c>
      <c r="CU6" s="616"/>
      <c r="CV6" s="616"/>
      <c r="CW6" s="616"/>
      <c r="CX6" s="616"/>
      <c r="CY6" s="616"/>
      <c r="CZ6" s="616"/>
      <c r="DA6" s="617"/>
      <c r="DB6" s="615">
        <v>84.1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66901982</v>
      </c>
      <c r="CU7" s="466"/>
      <c r="CV7" s="466"/>
      <c r="CW7" s="466"/>
      <c r="CX7" s="466"/>
      <c r="CY7" s="466"/>
      <c r="CZ7" s="466"/>
      <c r="DA7" s="467"/>
      <c r="DB7" s="465">
        <v>63457279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4033321</v>
      </c>
      <c r="BO8" s="466"/>
      <c r="BP8" s="466"/>
      <c r="BQ8" s="466"/>
      <c r="BR8" s="466"/>
      <c r="BS8" s="466"/>
      <c r="BT8" s="466"/>
      <c r="BU8" s="467"/>
      <c r="BV8" s="465">
        <v>4831914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277622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-798593</v>
      </c>
      <c r="BO9" s="466"/>
      <c r="BP9" s="466"/>
      <c r="BQ9" s="466"/>
      <c r="BR9" s="466"/>
      <c r="BS9" s="466"/>
      <c r="BT9" s="466"/>
      <c r="BU9" s="467"/>
      <c r="BV9" s="465">
        <v>1276838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3.3</v>
      </c>
      <c r="CU9" s="436"/>
      <c r="CV9" s="436"/>
      <c r="CW9" s="436"/>
      <c r="CX9" s="436"/>
      <c r="CY9" s="436"/>
      <c r="CZ9" s="436"/>
      <c r="DA9" s="437"/>
      <c r="DB9" s="435">
        <v>3.9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268330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3312862</v>
      </c>
      <c r="BO10" s="466"/>
      <c r="BP10" s="466"/>
      <c r="BQ10" s="466"/>
      <c r="BR10" s="466"/>
      <c r="BS10" s="466"/>
      <c r="BT10" s="466"/>
      <c r="BU10" s="467"/>
      <c r="BV10" s="465">
        <v>2362368</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279342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366</v>
      </c>
      <c r="BO12" s="466"/>
      <c r="BP12" s="466"/>
      <c r="BQ12" s="466"/>
      <c r="BR12" s="466"/>
      <c r="BS12" s="466"/>
      <c r="BT12" s="466"/>
      <c r="BU12" s="467"/>
      <c r="BV12" s="465">
        <v>16000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270240</v>
      </c>
      <c r="S13" s="569"/>
      <c r="T13" s="569"/>
      <c r="U13" s="569"/>
      <c r="V13" s="570"/>
      <c r="W13" s="556" t="s">
        <v>138</v>
      </c>
      <c r="X13" s="478"/>
      <c r="Y13" s="478"/>
      <c r="Z13" s="478"/>
      <c r="AA13" s="478"/>
      <c r="AB13" s="479"/>
      <c r="AC13" s="441">
        <v>207</v>
      </c>
      <c r="AD13" s="442"/>
      <c r="AE13" s="442"/>
      <c r="AF13" s="442"/>
      <c r="AG13" s="443"/>
      <c r="AH13" s="441">
        <v>165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2513903</v>
      </c>
      <c r="BO13" s="466"/>
      <c r="BP13" s="466"/>
      <c r="BQ13" s="466"/>
      <c r="BR13" s="466"/>
      <c r="BS13" s="466"/>
      <c r="BT13" s="466"/>
      <c r="BU13" s="467"/>
      <c r="BV13" s="465">
        <v>3623206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v>
      </c>
      <c r="CU13" s="436"/>
      <c r="CV13" s="436"/>
      <c r="CW13" s="436"/>
      <c r="CX13" s="436"/>
      <c r="CY13" s="436"/>
      <c r="CZ13" s="436"/>
      <c r="DA13" s="437"/>
      <c r="DB13" s="435">
        <v>-4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276786</v>
      </c>
      <c r="S14" s="569"/>
      <c r="T14" s="569"/>
      <c r="U14" s="569"/>
      <c r="V14" s="570"/>
      <c r="W14" s="571"/>
      <c r="X14" s="481"/>
      <c r="Y14" s="481"/>
      <c r="Z14" s="481"/>
      <c r="AA14" s="481"/>
      <c r="AB14" s="482"/>
      <c r="AC14" s="561">
        <v>0.2</v>
      </c>
      <c r="AD14" s="562"/>
      <c r="AE14" s="562"/>
      <c r="AF14" s="562"/>
      <c r="AG14" s="563"/>
      <c r="AH14" s="561">
        <v>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268263</v>
      </c>
      <c r="S15" s="569"/>
      <c r="T15" s="569"/>
      <c r="U15" s="569"/>
      <c r="V15" s="570"/>
      <c r="W15" s="556" t="s">
        <v>145</v>
      </c>
      <c r="X15" s="478"/>
      <c r="Y15" s="478"/>
      <c r="Z15" s="478"/>
      <c r="AA15" s="478"/>
      <c r="AB15" s="479"/>
      <c r="AC15" s="441">
        <v>12883</v>
      </c>
      <c r="AD15" s="442"/>
      <c r="AE15" s="442"/>
      <c r="AF15" s="442"/>
      <c r="AG15" s="443"/>
      <c r="AH15" s="441">
        <v>11553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43801824</v>
      </c>
      <c r="BO15" s="461"/>
      <c r="BP15" s="461"/>
      <c r="BQ15" s="461"/>
      <c r="BR15" s="461"/>
      <c r="BS15" s="461"/>
      <c r="BT15" s="461"/>
      <c r="BU15" s="462"/>
      <c r="BV15" s="460">
        <v>43781240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12.7</v>
      </c>
      <c r="AD16" s="562"/>
      <c r="AE16" s="562"/>
      <c r="AF16" s="562"/>
      <c r="AG16" s="563"/>
      <c r="AH16" s="561">
        <v>11.8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58269085</v>
      </c>
      <c r="BO16" s="466"/>
      <c r="BP16" s="466"/>
      <c r="BQ16" s="466"/>
      <c r="BR16" s="466"/>
      <c r="BS16" s="466"/>
      <c r="BT16" s="466"/>
      <c r="BU16" s="467"/>
      <c r="BV16" s="465">
        <v>55164471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88582</v>
      </c>
      <c r="AD17" s="442"/>
      <c r="AE17" s="442"/>
      <c r="AF17" s="442"/>
      <c r="AG17" s="443"/>
      <c r="AH17" s="441">
        <v>85813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66901982</v>
      </c>
      <c r="BO17" s="466"/>
      <c r="BP17" s="466"/>
      <c r="BQ17" s="466"/>
      <c r="BR17" s="466"/>
      <c r="BS17" s="466"/>
      <c r="BT17" s="466"/>
      <c r="BU17" s="467"/>
      <c r="BV17" s="465">
        <v>63457279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14.67</v>
      </c>
      <c r="M18" s="530"/>
      <c r="N18" s="530"/>
      <c r="O18" s="530"/>
      <c r="P18" s="530"/>
      <c r="Q18" s="530"/>
      <c r="R18" s="531"/>
      <c r="S18" s="531"/>
      <c r="T18" s="531"/>
      <c r="U18" s="531"/>
      <c r="V18" s="532"/>
      <c r="W18" s="546"/>
      <c r="X18" s="547"/>
      <c r="Y18" s="547"/>
      <c r="Z18" s="547"/>
      <c r="AA18" s="547"/>
      <c r="AB18" s="557"/>
      <c r="AC18" s="429">
        <v>87.1</v>
      </c>
      <c r="AD18" s="430"/>
      <c r="AE18" s="430"/>
      <c r="AF18" s="430"/>
      <c r="AG18" s="533"/>
      <c r="AH18" s="429">
        <v>88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55436423</v>
      </c>
      <c r="BO18" s="466"/>
      <c r="BP18" s="466"/>
      <c r="BQ18" s="466"/>
      <c r="BR18" s="466"/>
      <c r="BS18" s="466"/>
      <c r="BT18" s="466"/>
      <c r="BU18" s="467"/>
      <c r="BV18" s="465">
        <v>54707849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18924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75006445</v>
      </c>
      <c r="BO19" s="466"/>
      <c r="BP19" s="466"/>
      <c r="BQ19" s="466"/>
      <c r="BR19" s="466"/>
      <c r="BS19" s="466"/>
      <c r="BT19" s="466"/>
      <c r="BU19" s="467"/>
      <c r="BV19" s="465">
        <v>70545861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146162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14819925</v>
      </c>
      <c r="BO23" s="466"/>
      <c r="BP23" s="466"/>
      <c r="BQ23" s="466"/>
      <c r="BR23" s="466"/>
      <c r="BS23" s="466"/>
      <c r="BT23" s="466"/>
      <c r="BU23" s="467"/>
      <c r="BV23" s="465">
        <v>16692507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10610</v>
      </c>
      <c r="R24" s="442"/>
      <c r="S24" s="442"/>
      <c r="T24" s="442"/>
      <c r="U24" s="442"/>
      <c r="V24" s="443"/>
      <c r="W24" s="507"/>
      <c r="X24" s="498"/>
      <c r="Y24" s="499"/>
      <c r="Z24" s="438" t="s">
        <v>169</v>
      </c>
      <c r="AA24" s="439"/>
      <c r="AB24" s="439"/>
      <c r="AC24" s="439"/>
      <c r="AD24" s="439"/>
      <c r="AE24" s="439"/>
      <c r="AF24" s="439"/>
      <c r="AG24" s="440"/>
      <c r="AH24" s="441">
        <v>1896</v>
      </c>
      <c r="AI24" s="442"/>
      <c r="AJ24" s="442"/>
      <c r="AK24" s="442"/>
      <c r="AL24" s="443"/>
      <c r="AM24" s="441">
        <v>5780904</v>
      </c>
      <c r="AN24" s="442"/>
      <c r="AO24" s="442"/>
      <c r="AP24" s="442"/>
      <c r="AQ24" s="442"/>
      <c r="AR24" s="443"/>
      <c r="AS24" s="441">
        <v>3049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8555932</v>
      </c>
      <c r="BO24" s="466"/>
      <c r="BP24" s="466"/>
      <c r="BQ24" s="466"/>
      <c r="BR24" s="466"/>
      <c r="BS24" s="466"/>
      <c r="BT24" s="466"/>
      <c r="BU24" s="467"/>
      <c r="BV24" s="465">
        <v>10135854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8490</v>
      </c>
      <c r="R25" s="442"/>
      <c r="S25" s="442"/>
      <c r="T25" s="442"/>
      <c r="U25" s="442"/>
      <c r="V25" s="443"/>
      <c r="W25" s="507"/>
      <c r="X25" s="498"/>
      <c r="Y25" s="499"/>
      <c r="Z25" s="438" t="s">
        <v>172</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5109417</v>
      </c>
      <c r="BO25" s="461"/>
      <c r="BP25" s="461"/>
      <c r="BQ25" s="461"/>
      <c r="BR25" s="461"/>
      <c r="BS25" s="461"/>
      <c r="BT25" s="461"/>
      <c r="BU25" s="462"/>
      <c r="BV25" s="460">
        <v>1664936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7430</v>
      </c>
      <c r="R26" s="442"/>
      <c r="S26" s="442"/>
      <c r="T26" s="442"/>
      <c r="U26" s="442"/>
      <c r="V26" s="443"/>
      <c r="W26" s="507"/>
      <c r="X26" s="498"/>
      <c r="Y26" s="499"/>
      <c r="Z26" s="438" t="s">
        <v>175</v>
      </c>
      <c r="AA26" s="520"/>
      <c r="AB26" s="520"/>
      <c r="AC26" s="520"/>
      <c r="AD26" s="520"/>
      <c r="AE26" s="520"/>
      <c r="AF26" s="520"/>
      <c r="AG26" s="521"/>
      <c r="AH26" s="441">
        <v>195</v>
      </c>
      <c r="AI26" s="442"/>
      <c r="AJ26" s="442"/>
      <c r="AK26" s="442"/>
      <c r="AL26" s="443"/>
      <c r="AM26" s="441">
        <v>579540</v>
      </c>
      <c r="AN26" s="442"/>
      <c r="AO26" s="442"/>
      <c r="AP26" s="442"/>
      <c r="AQ26" s="442"/>
      <c r="AR26" s="443"/>
      <c r="AS26" s="441">
        <v>2972</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v>100000</v>
      </c>
      <c r="BO26" s="466"/>
      <c r="BP26" s="466"/>
      <c r="BQ26" s="466"/>
      <c r="BR26" s="466"/>
      <c r="BS26" s="466"/>
      <c r="BT26" s="466"/>
      <c r="BU26" s="467"/>
      <c r="BV26" s="465">
        <v>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9070</v>
      </c>
      <c r="R27" s="442"/>
      <c r="S27" s="442"/>
      <c r="T27" s="442"/>
      <c r="U27" s="442"/>
      <c r="V27" s="443"/>
      <c r="W27" s="507"/>
      <c r="X27" s="498"/>
      <c r="Y27" s="499"/>
      <c r="Z27" s="438" t="s">
        <v>178</v>
      </c>
      <c r="AA27" s="439"/>
      <c r="AB27" s="439"/>
      <c r="AC27" s="439"/>
      <c r="AD27" s="439"/>
      <c r="AE27" s="439"/>
      <c r="AF27" s="439"/>
      <c r="AG27" s="440"/>
      <c r="AH27" s="441">
        <v>24</v>
      </c>
      <c r="AI27" s="442"/>
      <c r="AJ27" s="442"/>
      <c r="AK27" s="442"/>
      <c r="AL27" s="443"/>
      <c r="AM27" s="441">
        <v>81973</v>
      </c>
      <c r="AN27" s="442"/>
      <c r="AO27" s="442"/>
      <c r="AP27" s="442"/>
      <c r="AQ27" s="442"/>
      <c r="AR27" s="443"/>
      <c r="AS27" s="441">
        <v>3416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180</v>
      </c>
      <c r="BO27" s="469"/>
      <c r="BP27" s="469"/>
      <c r="BQ27" s="469"/>
      <c r="BR27" s="469"/>
      <c r="BS27" s="469"/>
      <c r="BT27" s="469"/>
      <c r="BU27" s="470"/>
      <c r="BV27" s="468" t="s">
        <v>180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7940</v>
      </c>
      <c r="R28" s="442"/>
      <c r="S28" s="442"/>
      <c r="T28" s="442"/>
      <c r="U28" s="442"/>
      <c r="V28" s="443"/>
      <c r="W28" s="507"/>
      <c r="X28" s="498"/>
      <c r="Y28" s="499"/>
      <c r="Z28" s="438" t="s">
        <v>182</v>
      </c>
      <c r="AA28" s="439"/>
      <c r="AB28" s="439"/>
      <c r="AC28" s="439"/>
      <c r="AD28" s="439"/>
      <c r="AE28" s="439"/>
      <c r="AF28" s="439"/>
      <c r="AG28" s="440"/>
      <c r="AH28" s="441" t="s">
        <v>129</v>
      </c>
      <c r="AI28" s="442"/>
      <c r="AJ28" s="442"/>
      <c r="AK28" s="442"/>
      <c r="AL28" s="443"/>
      <c r="AM28" s="441" t="s">
        <v>129</v>
      </c>
      <c r="AN28" s="442"/>
      <c r="AO28" s="442"/>
      <c r="AP28" s="442"/>
      <c r="AQ28" s="442"/>
      <c r="AR28" s="443"/>
      <c r="AS28" s="441" t="s">
        <v>129</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20657938</v>
      </c>
      <c r="BO28" s="461"/>
      <c r="BP28" s="461"/>
      <c r="BQ28" s="461"/>
      <c r="BR28" s="461"/>
      <c r="BS28" s="461"/>
      <c r="BT28" s="461"/>
      <c r="BU28" s="462"/>
      <c r="BV28" s="460">
        <v>17345442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34</v>
      </c>
      <c r="M29" s="442"/>
      <c r="N29" s="442"/>
      <c r="O29" s="442"/>
      <c r="P29" s="443"/>
      <c r="Q29" s="441">
        <v>5990</v>
      </c>
      <c r="R29" s="442"/>
      <c r="S29" s="442"/>
      <c r="T29" s="442"/>
      <c r="U29" s="442"/>
      <c r="V29" s="443"/>
      <c r="W29" s="508"/>
      <c r="X29" s="509"/>
      <c r="Y29" s="510"/>
      <c r="Z29" s="438" t="s">
        <v>185</v>
      </c>
      <c r="AA29" s="439"/>
      <c r="AB29" s="439"/>
      <c r="AC29" s="439"/>
      <c r="AD29" s="439"/>
      <c r="AE29" s="439"/>
      <c r="AF29" s="439"/>
      <c r="AG29" s="440"/>
      <c r="AH29" s="441">
        <v>1920</v>
      </c>
      <c r="AI29" s="442"/>
      <c r="AJ29" s="442"/>
      <c r="AK29" s="442"/>
      <c r="AL29" s="443"/>
      <c r="AM29" s="441">
        <v>5862877</v>
      </c>
      <c r="AN29" s="442"/>
      <c r="AO29" s="442"/>
      <c r="AP29" s="442"/>
      <c r="AQ29" s="442"/>
      <c r="AR29" s="443"/>
      <c r="AS29" s="441">
        <v>3054</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1319594</v>
      </c>
      <c r="BO29" s="466"/>
      <c r="BP29" s="466"/>
      <c r="BQ29" s="466"/>
      <c r="BR29" s="466"/>
      <c r="BS29" s="466"/>
      <c r="BT29" s="466"/>
      <c r="BU29" s="467"/>
      <c r="BV29" s="465">
        <v>1530507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20504885</v>
      </c>
      <c r="BO30" s="469"/>
      <c r="BP30" s="469"/>
      <c r="BQ30" s="469"/>
      <c r="BR30" s="469"/>
      <c r="BS30" s="469"/>
      <c r="BT30" s="469"/>
      <c r="BU30" s="470"/>
      <c r="BV30" s="468">
        <v>16699902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5</v>
      </c>
      <c r="BX34" s="424"/>
      <c r="BY34" s="423" t="str">
        <f>IF('各会計、関係団体の財政状況及び健全化判断比率'!B68="","",'各会計、関係団体の財政状況及び健全化判断比率'!B68)</f>
        <v>特別区人事・厚生事務組合</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（公財）目黒区芸術文化振興財団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6</v>
      </c>
      <c r="BX35" s="424"/>
      <c r="BY35" s="423" t="str">
        <f>IF('各会計、関係団体の財政状況及び健全化判断比率'!B69="","",'各会計、関係団体の財政状況及び健全化判断比率'!B69)</f>
        <v>特別区競馬組合</v>
      </c>
      <c r="BZ35" s="423"/>
      <c r="CA35" s="423"/>
      <c r="CB35" s="423"/>
      <c r="CC35" s="423"/>
      <c r="CD35" s="423"/>
      <c r="CE35" s="423"/>
      <c r="CF35" s="423"/>
      <c r="CG35" s="423"/>
      <c r="CH35" s="423"/>
      <c r="CI35" s="423"/>
      <c r="CJ35" s="423"/>
      <c r="CK35" s="423"/>
      <c r="CL35" s="423"/>
      <c r="CM35" s="423"/>
      <c r="CN35" s="213"/>
      <c r="CO35" s="424">
        <f t="shared" ref="CO35:CO43" si="3">IF(CQ35="","",CO34+1)</f>
        <v>12</v>
      </c>
      <c r="CP35" s="424"/>
      <c r="CQ35" s="423" t="str">
        <f>IF('各会計、関係団体の財政状況及び健全化判断比率'!BS8="","",'各会計、関係団体の財政状況及び健全化判断比率'!BS8)</f>
        <v>（公財）目黒区勤労者サービスセンター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7</v>
      </c>
      <c r="BX36" s="424"/>
      <c r="BY36" s="423" t="str">
        <f>IF('各会計、関係団体の財政状況及び健全化判断比率'!B70="","",'各会計、関係団体の財政状況及び健全化判断比率'!B70)</f>
        <v>臨海部広域斎場組合</v>
      </c>
      <c r="BZ36" s="423"/>
      <c r="CA36" s="423"/>
      <c r="CB36" s="423"/>
      <c r="CC36" s="423"/>
      <c r="CD36" s="423"/>
      <c r="CE36" s="423"/>
      <c r="CF36" s="423"/>
      <c r="CG36" s="423"/>
      <c r="CH36" s="423"/>
      <c r="CI36" s="423"/>
      <c r="CJ36" s="423"/>
      <c r="CK36" s="423"/>
      <c r="CL36" s="423"/>
      <c r="CM36" s="423"/>
      <c r="CN36" s="213"/>
      <c r="CO36" s="424">
        <f t="shared" si="3"/>
        <v>13</v>
      </c>
      <c r="CP36" s="424"/>
      <c r="CQ36" s="423" t="str">
        <f>IF('各会計、関係団体の財政状況及び健全化判断比率'!BS9="","",'各会計、関係団体の財政状況及び健全化判断比率'!BS9)</f>
        <v>（公財）目黒区国際交流協会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8</v>
      </c>
      <c r="BX37" s="424"/>
      <c r="BY37" s="423" t="str">
        <f>IF('各会計、関係団体の財政状況及び健全化判断比率'!B71="","",'各会計、関係団体の財政状況及び健全化判断比率'!B71)</f>
        <v>東京二十三区清掃一部事務組合</v>
      </c>
      <c r="BZ37" s="423"/>
      <c r="CA37" s="423"/>
      <c r="CB37" s="423"/>
      <c r="CC37" s="423"/>
      <c r="CD37" s="423"/>
      <c r="CE37" s="423"/>
      <c r="CF37" s="423"/>
      <c r="CG37" s="423"/>
      <c r="CH37" s="423"/>
      <c r="CI37" s="423"/>
      <c r="CJ37" s="423"/>
      <c r="CK37" s="423"/>
      <c r="CL37" s="423"/>
      <c r="CM37" s="423"/>
      <c r="CN37" s="213"/>
      <c r="CO37" s="424">
        <f t="shared" si="3"/>
        <v>14</v>
      </c>
      <c r="CP37" s="424"/>
      <c r="CQ37" s="423" t="str">
        <f>IF('各会計、関係団体の財政状況及び健全化判断比率'!BS10="","",'各会計、関係団体の財政状況及び健全化判断比率'!BS10)</f>
        <v>目黒区土地開発公社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9</v>
      </c>
      <c r="BX38" s="424"/>
      <c r="BY38" s="423" t="str">
        <f>IF('各会計、関係団体の財政状況及び健全化判断比率'!B72="","",'各会計、関係団体の財政状況及び健全化判断比率'!B72)</f>
        <v>東京都後期高齢者医療広域連合（一般会計）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10</v>
      </c>
      <c r="BX39" s="424"/>
      <c r="BY39" s="423" t="str">
        <f>IF('各会計、関係団体の財政状況及び健全化判断比率'!B73="","",'各会計、関係団体の財政状況及び健全化判断比率'!B73)</f>
        <v>東京都後期高齢者医療広域連合
（後期高齢者医療特別会計）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Y94FekZGjDcGVuJ8OtnQjjrzvDS0yrnvjZbXIeg1GRkVK3TbLfCBfxf/wzVSzWQoyfVNfi76jhrpC5zbh+O1Q==" saltValue="3wa9LHmL6BKDGjIPde/u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3" t="s">
        <v>547</v>
      </c>
      <c r="D34" s="1243"/>
      <c r="E34" s="1244"/>
      <c r="F34" s="32">
        <v>5.43</v>
      </c>
      <c r="G34" s="33">
        <v>5.76</v>
      </c>
      <c r="H34" s="33">
        <v>5.45</v>
      </c>
      <c r="I34" s="33">
        <v>7.61</v>
      </c>
      <c r="J34" s="34">
        <v>6.02</v>
      </c>
      <c r="K34" s="22"/>
      <c r="L34" s="22"/>
      <c r="M34" s="22"/>
      <c r="N34" s="22"/>
      <c r="O34" s="22"/>
      <c r="P34" s="22"/>
    </row>
    <row r="35" spans="1:16" ht="39" customHeight="1" x14ac:dyDescent="0.15">
      <c r="A35" s="22"/>
      <c r="B35" s="35"/>
      <c r="C35" s="1237" t="s">
        <v>548</v>
      </c>
      <c r="D35" s="1238"/>
      <c r="E35" s="1239"/>
      <c r="F35" s="36">
        <v>0.67</v>
      </c>
      <c r="G35" s="37">
        <v>0.98</v>
      </c>
      <c r="H35" s="37">
        <v>0.75</v>
      </c>
      <c r="I35" s="37">
        <v>0.99</v>
      </c>
      <c r="J35" s="38">
        <v>1.1499999999999999</v>
      </c>
      <c r="K35" s="22"/>
      <c r="L35" s="22"/>
      <c r="M35" s="22"/>
      <c r="N35" s="22"/>
      <c r="O35" s="22"/>
      <c r="P35" s="22"/>
    </row>
    <row r="36" spans="1:16" ht="39" customHeight="1" x14ac:dyDescent="0.15">
      <c r="A36" s="22"/>
      <c r="B36" s="35"/>
      <c r="C36" s="1237" t="s">
        <v>549</v>
      </c>
      <c r="D36" s="1238"/>
      <c r="E36" s="1239"/>
      <c r="F36" s="36">
        <v>0.49</v>
      </c>
      <c r="G36" s="37">
        <v>0.46</v>
      </c>
      <c r="H36" s="37">
        <v>0.46</v>
      </c>
      <c r="I36" s="37">
        <v>0.47</v>
      </c>
      <c r="J36" s="38">
        <v>0.44</v>
      </c>
      <c r="K36" s="22"/>
      <c r="L36" s="22"/>
      <c r="M36" s="22"/>
      <c r="N36" s="22"/>
      <c r="O36" s="22"/>
      <c r="P36" s="22"/>
    </row>
    <row r="37" spans="1:16" ht="39" customHeight="1" x14ac:dyDescent="0.15">
      <c r="A37" s="22"/>
      <c r="B37" s="35"/>
      <c r="C37" s="1237" t="s">
        <v>550</v>
      </c>
      <c r="D37" s="1238"/>
      <c r="E37" s="1239"/>
      <c r="F37" s="36">
        <v>0.04</v>
      </c>
      <c r="G37" s="37">
        <v>0.01</v>
      </c>
      <c r="H37" s="37">
        <v>0.03</v>
      </c>
      <c r="I37" s="37">
        <v>0.04</v>
      </c>
      <c r="J37" s="38">
        <v>0.08</v>
      </c>
      <c r="K37" s="22"/>
      <c r="L37" s="22"/>
      <c r="M37" s="22"/>
      <c r="N37" s="22"/>
      <c r="O37" s="22"/>
      <c r="P37" s="22"/>
    </row>
    <row r="38" spans="1:16" ht="39" customHeight="1" x14ac:dyDescent="0.15">
      <c r="A38" s="22"/>
      <c r="B38" s="35"/>
      <c r="C38" s="1237"/>
      <c r="D38" s="1238"/>
      <c r="E38" s="1239"/>
      <c r="F38" s="36"/>
      <c r="G38" s="37"/>
      <c r="H38" s="37"/>
      <c r="I38" s="37"/>
      <c r="J38" s="38"/>
      <c r="K38" s="22"/>
      <c r="L38" s="22"/>
      <c r="M38" s="22"/>
      <c r="N38" s="22"/>
      <c r="O38" s="22"/>
      <c r="P38" s="22"/>
    </row>
    <row r="39" spans="1:16" ht="39" customHeight="1" x14ac:dyDescent="0.15">
      <c r="A39" s="22"/>
      <c r="B39" s="35"/>
      <c r="C39" s="1237"/>
      <c r="D39" s="1238"/>
      <c r="E39" s="1239"/>
      <c r="F39" s="36"/>
      <c r="G39" s="37"/>
      <c r="H39" s="37"/>
      <c r="I39" s="37"/>
      <c r="J39" s="38"/>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551</v>
      </c>
      <c r="D42" s="1238"/>
      <c r="E42" s="1239"/>
      <c r="F42" s="36" t="s">
        <v>500</v>
      </c>
      <c r="G42" s="37" t="s">
        <v>500</v>
      </c>
      <c r="H42" s="37" t="s">
        <v>500</v>
      </c>
      <c r="I42" s="37" t="s">
        <v>500</v>
      </c>
      <c r="J42" s="38" t="s">
        <v>500</v>
      </c>
      <c r="K42" s="22"/>
      <c r="L42" s="22"/>
      <c r="M42" s="22"/>
      <c r="N42" s="22"/>
      <c r="O42" s="22"/>
      <c r="P42" s="22"/>
    </row>
    <row r="43" spans="1:16" ht="39" customHeight="1" thickBot="1" x14ac:dyDescent="0.2">
      <c r="A43" s="22"/>
      <c r="B43" s="40"/>
      <c r="C43" s="1240" t="s">
        <v>552</v>
      </c>
      <c r="D43" s="1241"/>
      <c r="E43" s="1242"/>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fHg27dV3SMr350Gbr/LM6EKoet043M5b4Q75D9UZbFP3YlXa+2xwbcpNataXDDeM6/HtPT/IACMVJy8o5obIg==" saltValue="NcJlZaA8gC6MZ5qvgghK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3350</v>
      </c>
      <c r="L45" s="60">
        <v>2723</v>
      </c>
      <c r="M45" s="60">
        <v>2555</v>
      </c>
      <c r="N45" s="60">
        <v>2278</v>
      </c>
      <c r="O45" s="61">
        <v>2158</v>
      </c>
      <c r="P45" s="48"/>
      <c r="Q45" s="48"/>
      <c r="R45" s="48"/>
      <c r="S45" s="48"/>
      <c r="T45" s="48"/>
      <c r="U45" s="48"/>
    </row>
    <row r="46" spans="1:21" ht="30.75" customHeight="1" x14ac:dyDescent="0.15">
      <c r="A46" s="48"/>
      <c r="B46" s="1265"/>
      <c r="C46" s="1266"/>
      <c r="D46" s="62"/>
      <c r="E46" s="1247" t="s">
        <v>13</v>
      </c>
      <c r="F46" s="1247"/>
      <c r="G46" s="1247"/>
      <c r="H46" s="1247"/>
      <c r="I46" s="1247"/>
      <c r="J46" s="1248"/>
      <c r="K46" s="63">
        <v>39</v>
      </c>
      <c r="L46" s="64" t="s">
        <v>500</v>
      </c>
      <c r="M46" s="64" t="s">
        <v>500</v>
      </c>
      <c r="N46" s="64" t="s">
        <v>500</v>
      </c>
      <c r="O46" s="65" t="s">
        <v>500</v>
      </c>
      <c r="P46" s="48"/>
      <c r="Q46" s="48"/>
      <c r="R46" s="48"/>
      <c r="S46" s="48"/>
      <c r="T46" s="48"/>
      <c r="U46" s="48"/>
    </row>
    <row r="47" spans="1:21" ht="30.75" customHeight="1" x14ac:dyDescent="0.15">
      <c r="A47" s="48"/>
      <c r="B47" s="1265"/>
      <c r="C47" s="1266"/>
      <c r="D47" s="62"/>
      <c r="E47" s="1247" t="s">
        <v>14</v>
      </c>
      <c r="F47" s="1247"/>
      <c r="G47" s="1247"/>
      <c r="H47" s="1247"/>
      <c r="I47" s="1247"/>
      <c r="J47" s="1248"/>
      <c r="K47" s="63">
        <v>491</v>
      </c>
      <c r="L47" s="64">
        <v>345</v>
      </c>
      <c r="M47" s="64">
        <v>280</v>
      </c>
      <c r="N47" s="64">
        <v>278</v>
      </c>
      <c r="O47" s="65">
        <v>275</v>
      </c>
      <c r="P47" s="48"/>
      <c r="Q47" s="48"/>
      <c r="R47" s="48"/>
      <c r="S47" s="48"/>
      <c r="T47" s="48"/>
      <c r="U47" s="48"/>
    </row>
    <row r="48" spans="1:21" ht="30.75" customHeight="1" x14ac:dyDescent="0.15">
      <c r="A48" s="48"/>
      <c r="B48" s="1265"/>
      <c r="C48" s="1266"/>
      <c r="D48" s="62"/>
      <c r="E48" s="1247" t="s">
        <v>15</v>
      </c>
      <c r="F48" s="1247"/>
      <c r="G48" s="1247"/>
      <c r="H48" s="1247"/>
      <c r="I48" s="1247"/>
      <c r="J48" s="1248"/>
      <c r="K48" s="63" t="s">
        <v>500</v>
      </c>
      <c r="L48" s="64" t="s">
        <v>500</v>
      </c>
      <c r="M48" s="64" t="s">
        <v>500</v>
      </c>
      <c r="N48" s="64" t="s">
        <v>500</v>
      </c>
      <c r="O48" s="65" t="s">
        <v>500</v>
      </c>
      <c r="P48" s="48"/>
      <c r="Q48" s="48"/>
      <c r="R48" s="48"/>
      <c r="S48" s="48"/>
      <c r="T48" s="48"/>
      <c r="U48" s="48"/>
    </row>
    <row r="49" spans="1:21" ht="30.75" customHeight="1" x14ac:dyDescent="0.15">
      <c r="A49" s="48"/>
      <c r="B49" s="1265"/>
      <c r="C49" s="1266"/>
      <c r="D49" s="62"/>
      <c r="E49" s="1247" t="s">
        <v>16</v>
      </c>
      <c r="F49" s="1247"/>
      <c r="G49" s="1247"/>
      <c r="H49" s="1247"/>
      <c r="I49" s="1247"/>
      <c r="J49" s="1248"/>
      <c r="K49" s="63">
        <v>179</v>
      </c>
      <c r="L49" s="64">
        <v>175</v>
      </c>
      <c r="M49" s="64">
        <v>112</v>
      </c>
      <c r="N49" s="64">
        <v>91</v>
      </c>
      <c r="O49" s="65">
        <v>93</v>
      </c>
      <c r="P49" s="48"/>
      <c r="Q49" s="48"/>
      <c r="R49" s="48"/>
      <c r="S49" s="48"/>
      <c r="T49" s="48"/>
      <c r="U49" s="48"/>
    </row>
    <row r="50" spans="1:21" ht="30.75" customHeight="1" x14ac:dyDescent="0.15">
      <c r="A50" s="48"/>
      <c r="B50" s="1265"/>
      <c r="C50" s="1266"/>
      <c r="D50" s="62"/>
      <c r="E50" s="1247" t="s">
        <v>17</v>
      </c>
      <c r="F50" s="1247"/>
      <c r="G50" s="1247"/>
      <c r="H50" s="1247"/>
      <c r="I50" s="1247"/>
      <c r="J50" s="1248"/>
      <c r="K50" s="63">
        <v>174</v>
      </c>
      <c r="L50" s="64">
        <v>157</v>
      </c>
      <c r="M50" s="64">
        <v>135</v>
      </c>
      <c r="N50" s="64">
        <v>119</v>
      </c>
      <c r="O50" s="65">
        <v>59</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500</v>
      </c>
      <c r="L51" s="64" t="s">
        <v>500</v>
      </c>
      <c r="M51" s="64" t="s">
        <v>500</v>
      </c>
      <c r="N51" s="64" t="s">
        <v>500</v>
      </c>
      <c r="O51" s="65" t="s">
        <v>500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5492</v>
      </c>
      <c r="L52" s="64">
        <v>5647</v>
      </c>
      <c r="M52" s="64">
        <v>5441</v>
      </c>
      <c r="N52" s="64">
        <v>5240</v>
      </c>
      <c r="O52" s="65">
        <v>5088</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-1259</v>
      </c>
      <c r="L53" s="69">
        <v>-2247</v>
      </c>
      <c r="M53" s="69">
        <v>-2359</v>
      </c>
      <c r="N53" s="69">
        <v>-2474</v>
      </c>
      <c r="O53" s="70">
        <v>-2503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53" t="s">
        <v>25</v>
      </c>
      <c r="C57" s="1254"/>
      <c r="D57" s="1257" t="s">
        <v>26</v>
      </c>
      <c r="E57" s="1258"/>
      <c r="F57" s="1258"/>
      <c r="G57" s="1258"/>
      <c r="H57" s="1258"/>
      <c r="I57" s="1258"/>
      <c r="J57" s="1259"/>
      <c r="K57" s="82">
        <v>2152</v>
      </c>
      <c r="L57" s="83">
        <v>1996</v>
      </c>
      <c r="M57" s="83">
        <v>1689</v>
      </c>
      <c r="N57" s="83">
        <v>1740</v>
      </c>
      <c r="O57" s="84">
        <v>1822</v>
      </c>
    </row>
    <row r="58" spans="1:21" ht="31.5" customHeight="1" thickBot="1" x14ac:dyDescent="0.2">
      <c r="B58" s="1255"/>
      <c r="C58" s="1256"/>
      <c r="D58" s="1260" t="s">
        <v>27</v>
      </c>
      <c r="E58" s="1261"/>
      <c r="F58" s="1261"/>
      <c r="G58" s="1261"/>
      <c r="H58" s="1261"/>
      <c r="I58" s="1261"/>
      <c r="J58" s="1262"/>
      <c r="K58" s="85">
        <v>2237</v>
      </c>
      <c r="L58" s="86">
        <v>1693</v>
      </c>
      <c r="M58" s="86">
        <v>1350</v>
      </c>
      <c r="N58" s="86">
        <v>1274</v>
      </c>
      <c r="O58" s="87">
        <v>1242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gxmunTM0VN5zd1tWgfjxWzuV3xcCumBROdHUY8YN97Tpw40d/46P41aBE8YVNsXHIMpBqwp5pjL7D97h++nCQ==" saltValue="bewMyRBdrNNQiV8PaFv2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83" t="s">
        <v>30</v>
      </c>
      <c r="C41" s="1284"/>
      <c r="D41" s="101"/>
      <c r="E41" s="1285" t="s">
        <v>31</v>
      </c>
      <c r="F41" s="1285"/>
      <c r="G41" s="1285"/>
      <c r="H41" s="1286"/>
      <c r="I41" s="102">
        <v>25859</v>
      </c>
      <c r="J41" s="103">
        <v>22204</v>
      </c>
      <c r="K41" s="103">
        <v>20598</v>
      </c>
      <c r="L41" s="103">
        <v>18729</v>
      </c>
      <c r="M41" s="104">
        <v>16944</v>
      </c>
    </row>
    <row r="42" spans="2:13" ht="27.75" customHeight="1" x14ac:dyDescent="0.15">
      <c r="B42" s="1273"/>
      <c r="C42" s="1274"/>
      <c r="D42" s="105"/>
      <c r="E42" s="1277" t="s">
        <v>32</v>
      </c>
      <c r="F42" s="1277"/>
      <c r="G42" s="1277"/>
      <c r="H42" s="1278"/>
      <c r="I42" s="106">
        <v>1029</v>
      </c>
      <c r="J42" s="107">
        <v>1299</v>
      </c>
      <c r="K42" s="107">
        <v>535</v>
      </c>
      <c r="L42" s="107">
        <v>334</v>
      </c>
      <c r="M42" s="108">
        <v>196</v>
      </c>
    </row>
    <row r="43" spans="2:13" ht="27.75" customHeight="1" x14ac:dyDescent="0.15">
      <c r="B43" s="1273"/>
      <c r="C43" s="1274"/>
      <c r="D43" s="105"/>
      <c r="E43" s="1277" t="s">
        <v>33</v>
      </c>
      <c r="F43" s="1277"/>
      <c r="G43" s="1277"/>
      <c r="H43" s="1278"/>
      <c r="I43" s="106" t="s">
        <v>500</v>
      </c>
      <c r="J43" s="107" t="s">
        <v>500</v>
      </c>
      <c r="K43" s="107" t="s">
        <v>500</v>
      </c>
      <c r="L43" s="107" t="s">
        <v>500</v>
      </c>
      <c r="M43" s="108" t="s">
        <v>500</v>
      </c>
    </row>
    <row r="44" spans="2:13" ht="27.75" customHeight="1" x14ac:dyDescent="0.15">
      <c r="B44" s="1273"/>
      <c r="C44" s="1274"/>
      <c r="D44" s="105"/>
      <c r="E44" s="1277" t="s">
        <v>34</v>
      </c>
      <c r="F44" s="1277"/>
      <c r="G44" s="1277"/>
      <c r="H44" s="1278"/>
      <c r="I44" s="106">
        <v>908</v>
      </c>
      <c r="J44" s="107">
        <v>886</v>
      </c>
      <c r="K44" s="107">
        <v>901</v>
      </c>
      <c r="L44" s="107">
        <v>1037</v>
      </c>
      <c r="M44" s="108">
        <v>1039</v>
      </c>
    </row>
    <row r="45" spans="2:13" ht="27.75" customHeight="1" x14ac:dyDescent="0.15">
      <c r="B45" s="1273"/>
      <c r="C45" s="1274"/>
      <c r="D45" s="105"/>
      <c r="E45" s="1277" t="s">
        <v>35</v>
      </c>
      <c r="F45" s="1277"/>
      <c r="G45" s="1277"/>
      <c r="H45" s="1278"/>
      <c r="I45" s="106">
        <v>16777</v>
      </c>
      <c r="J45" s="107">
        <v>16500</v>
      </c>
      <c r="K45" s="107">
        <v>16323</v>
      </c>
      <c r="L45" s="107">
        <v>14958</v>
      </c>
      <c r="M45" s="108">
        <v>13011</v>
      </c>
    </row>
    <row r="46" spans="2:13" ht="27.75" customHeight="1" x14ac:dyDescent="0.15">
      <c r="B46" s="1273"/>
      <c r="C46" s="1274"/>
      <c r="D46" s="109"/>
      <c r="E46" s="1277" t="s">
        <v>36</v>
      </c>
      <c r="F46" s="1277"/>
      <c r="G46" s="1277"/>
      <c r="H46" s="1278"/>
      <c r="I46" s="106" t="s">
        <v>500</v>
      </c>
      <c r="J46" s="107" t="s">
        <v>500</v>
      </c>
      <c r="K46" s="107" t="s">
        <v>500</v>
      </c>
      <c r="L46" s="107" t="s">
        <v>500</v>
      </c>
      <c r="M46" s="108" t="s">
        <v>500</v>
      </c>
    </row>
    <row r="47" spans="2:13" ht="27.75" customHeight="1" x14ac:dyDescent="0.15">
      <c r="B47" s="1273"/>
      <c r="C47" s="1274"/>
      <c r="D47" s="110"/>
      <c r="E47" s="1287" t="s">
        <v>37</v>
      </c>
      <c r="F47" s="1288"/>
      <c r="G47" s="1288"/>
      <c r="H47" s="1289"/>
      <c r="I47" s="106" t="s">
        <v>500</v>
      </c>
      <c r="J47" s="107" t="s">
        <v>500</v>
      </c>
      <c r="K47" s="107" t="s">
        <v>500</v>
      </c>
      <c r="L47" s="107" t="s">
        <v>500</v>
      </c>
      <c r="M47" s="108" t="s">
        <v>500</v>
      </c>
    </row>
    <row r="48" spans="2:13" ht="27.75" customHeight="1" x14ac:dyDescent="0.15">
      <c r="B48" s="1273"/>
      <c r="C48" s="1274"/>
      <c r="D48" s="105"/>
      <c r="E48" s="1277" t="s">
        <v>38</v>
      </c>
      <c r="F48" s="1277"/>
      <c r="G48" s="1277"/>
      <c r="H48" s="1278"/>
      <c r="I48" s="106" t="s">
        <v>500</v>
      </c>
      <c r="J48" s="107" t="s">
        <v>500</v>
      </c>
      <c r="K48" s="107" t="s">
        <v>500</v>
      </c>
      <c r="L48" s="107" t="s">
        <v>500</v>
      </c>
      <c r="M48" s="108" t="s">
        <v>500</v>
      </c>
    </row>
    <row r="49" spans="2:13" ht="27.75" customHeight="1" x14ac:dyDescent="0.15">
      <c r="B49" s="1275"/>
      <c r="C49" s="1276"/>
      <c r="D49" s="105"/>
      <c r="E49" s="1277" t="s">
        <v>39</v>
      </c>
      <c r="F49" s="1277"/>
      <c r="G49" s="1277"/>
      <c r="H49" s="1278"/>
      <c r="I49" s="106" t="s">
        <v>500</v>
      </c>
      <c r="J49" s="107" t="s">
        <v>500</v>
      </c>
      <c r="K49" s="107" t="s">
        <v>500</v>
      </c>
      <c r="L49" s="107" t="s">
        <v>500</v>
      </c>
      <c r="M49" s="108" t="s">
        <v>500</v>
      </c>
    </row>
    <row r="50" spans="2:13" ht="27.75" customHeight="1" x14ac:dyDescent="0.15">
      <c r="B50" s="1271" t="s">
        <v>40</v>
      </c>
      <c r="C50" s="1272"/>
      <c r="D50" s="111"/>
      <c r="E50" s="1277" t="s">
        <v>41</v>
      </c>
      <c r="F50" s="1277"/>
      <c r="G50" s="1277"/>
      <c r="H50" s="1278"/>
      <c r="I50" s="106">
        <v>21753</v>
      </c>
      <c r="J50" s="107">
        <v>32487</v>
      </c>
      <c r="K50" s="107">
        <v>35227</v>
      </c>
      <c r="L50" s="107">
        <v>38468</v>
      </c>
      <c r="M50" s="108">
        <v>45759</v>
      </c>
    </row>
    <row r="51" spans="2:13" ht="27.75" customHeight="1" x14ac:dyDescent="0.15">
      <c r="B51" s="1273"/>
      <c r="C51" s="1274"/>
      <c r="D51" s="105"/>
      <c r="E51" s="1277" t="s">
        <v>42</v>
      </c>
      <c r="F51" s="1277"/>
      <c r="G51" s="1277"/>
      <c r="H51" s="1278"/>
      <c r="I51" s="106" t="s">
        <v>500</v>
      </c>
      <c r="J51" s="107" t="s">
        <v>500</v>
      </c>
      <c r="K51" s="107" t="s">
        <v>500</v>
      </c>
      <c r="L51" s="107" t="s">
        <v>500</v>
      </c>
      <c r="M51" s="108" t="s">
        <v>500</v>
      </c>
    </row>
    <row r="52" spans="2:13" ht="27.75" customHeight="1" x14ac:dyDescent="0.15">
      <c r="B52" s="1275"/>
      <c r="C52" s="1276"/>
      <c r="D52" s="105"/>
      <c r="E52" s="1277" t="s">
        <v>43</v>
      </c>
      <c r="F52" s="1277"/>
      <c r="G52" s="1277"/>
      <c r="H52" s="1278"/>
      <c r="I52" s="106">
        <v>64263</v>
      </c>
      <c r="J52" s="107">
        <v>58456</v>
      </c>
      <c r="K52" s="107">
        <v>53682</v>
      </c>
      <c r="L52" s="107">
        <v>49108</v>
      </c>
      <c r="M52" s="108">
        <v>44453</v>
      </c>
    </row>
    <row r="53" spans="2:13" ht="27.75" customHeight="1" thickBot="1" x14ac:dyDescent="0.2">
      <c r="B53" s="1279" t="s">
        <v>44</v>
      </c>
      <c r="C53" s="1280"/>
      <c r="D53" s="112"/>
      <c r="E53" s="1281" t="s">
        <v>45</v>
      </c>
      <c r="F53" s="1281"/>
      <c r="G53" s="1281"/>
      <c r="H53" s="1282"/>
      <c r="I53" s="113">
        <v>-41442</v>
      </c>
      <c r="J53" s="114">
        <v>-50052</v>
      </c>
      <c r="K53" s="114">
        <v>-50551</v>
      </c>
      <c r="L53" s="114">
        <v>-52518</v>
      </c>
      <c r="M53" s="115">
        <v>-59023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pzOBN48Cz1ohYB5vUqP90DM1QqNaPVk716EYIg0l7CREpmqM/OqbjrwJBYoOyQuyJCJlywBl8IVhXrrJTkPA==" saltValue="BHr3BOOUy/ntHkaNDgpR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8" t="s">
        <v>48</v>
      </c>
      <c r="D55" s="1298"/>
      <c r="E55" s="1299"/>
      <c r="F55" s="127">
        <v>14999</v>
      </c>
      <c r="G55" s="127">
        <v>17345</v>
      </c>
      <c r="H55" s="128">
        <v>20658</v>
      </c>
    </row>
    <row r="56" spans="2:8" ht="52.5" customHeight="1" x14ac:dyDescent="0.15">
      <c r="B56" s="129"/>
      <c r="C56" s="1300" t="s">
        <v>49</v>
      </c>
      <c r="D56" s="1300"/>
      <c r="E56" s="1301"/>
      <c r="F56" s="130">
        <v>1740</v>
      </c>
      <c r="G56" s="130">
        <v>1531</v>
      </c>
      <c r="H56" s="131">
        <v>1320</v>
      </c>
    </row>
    <row r="57" spans="2:8" ht="53.25" customHeight="1" x14ac:dyDescent="0.15">
      <c r="B57" s="129"/>
      <c r="C57" s="1302" t="s">
        <v>50</v>
      </c>
      <c r="D57" s="1302"/>
      <c r="E57" s="1303"/>
      <c r="F57" s="132">
        <v>15754</v>
      </c>
      <c r="G57" s="132">
        <v>16700</v>
      </c>
      <c r="H57" s="133">
        <v>20505</v>
      </c>
    </row>
    <row r="58" spans="2:8" ht="45.75" customHeight="1" x14ac:dyDescent="0.15">
      <c r="B58" s="134"/>
      <c r="C58" s="1290" t="s">
        <v>569</v>
      </c>
      <c r="D58" s="1291"/>
      <c r="E58" s="1292"/>
      <c r="F58" s="135">
        <v>12903</v>
      </c>
      <c r="G58" s="135">
        <v>13967</v>
      </c>
      <c r="H58" s="136">
        <v>17894</v>
      </c>
    </row>
    <row r="59" spans="2:8" ht="45.75" customHeight="1" x14ac:dyDescent="0.15">
      <c r="B59" s="134"/>
      <c r="C59" s="1290" t="s">
        <v>570</v>
      </c>
      <c r="D59" s="1291"/>
      <c r="E59" s="1292"/>
      <c r="F59" s="135">
        <v>948</v>
      </c>
      <c r="G59" s="135">
        <v>917</v>
      </c>
      <c r="H59" s="136">
        <v>886</v>
      </c>
    </row>
    <row r="60" spans="2:8" ht="45.75" customHeight="1" x14ac:dyDescent="0.15">
      <c r="B60" s="134"/>
      <c r="C60" s="1290" t="s">
        <v>571</v>
      </c>
      <c r="D60" s="1291"/>
      <c r="E60" s="1292"/>
      <c r="F60" s="135">
        <v>678</v>
      </c>
      <c r="G60" s="135">
        <v>699</v>
      </c>
      <c r="H60" s="136">
        <v>731</v>
      </c>
    </row>
    <row r="61" spans="2:8" ht="45.75" customHeight="1" x14ac:dyDescent="0.15">
      <c r="B61" s="134"/>
      <c r="C61" s="1290" t="s">
        <v>572</v>
      </c>
      <c r="D61" s="1291"/>
      <c r="E61" s="1292"/>
      <c r="F61" s="135">
        <v>689</v>
      </c>
      <c r="G61" s="135">
        <v>683</v>
      </c>
      <c r="H61" s="136">
        <v>678</v>
      </c>
    </row>
    <row r="62" spans="2:8" ht="45.75" customHeight="1" thickBot="1" x14ac:dyDescent="0.2">
      <c r="B62" s="137"/>
      <c r="C62" s="1293" t="s">
        <v>573</v>
      </c>
      <c r="D62" s="1294"/>
      <c r="E62" s="1295"/>
      <c r="F62" s="138">
        <v>531</v>
      </c>
      <c r="G62" s="138">
        <v>381</v>
      </c>
      <c r="H62" s="139">
        <v>232</v>
      </c>
    </row>
    <row r="63" spans="2:8" ht="52.5" customHeight="1" thickBot="1" x14ac:dyDescent="0.2">
      <c r="B63" s="140"/>
      <c r="C63" s="1296" t="s">
        <v>51</v>
      </c>
      <c r="D63" s="1296"/>
      <c r="E63" s="1297"/>
      <c r="F63" s="141">
        <v>32493</v>
      </c>
      <c r="G63" s="141">
        <v>35576</v>
      </c>
      <c r="H63" s="142">
        <v>42482</v>
      </c>
    </row>
    <row r="64" spans="2:8" ht="15" customHeight="1" x14ac:dyDescent="0.15"/>
    <row r="65" ht="0" hidden="1" customHeight="1" x14ac:dyDescent="0.15"/>
    <row r="66" ht="0" hidden="1" customHeight="1" x14ac:dyDescent="0.15"/>
  </sheetData>
  <sheetProtection algorithmName="SHA-512" hashValue="0l0h8a+WcvJJgqDWy3X8VubhPDZoYSXg28aKktwwLIKViPpHfynvGZm8GEQ/kCsxr5exxynoVxgcLt0zEHWIcA==" saltValue="3cNrO9Xfk7vvQ4h+3WCc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578</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579</v>
      </c>
    </row>
    <row r="50" spans="1:109" x14ac:dyDescent="0.15">
      <c r="B50" s="394"/>
      <c r="G50" s="1304"/>
      <c r="H50" s="1304"/>
      <c r="I50" s="1304"/>
      <c r="J50" s="1304"/>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542</v>
      </c>
      <c r="BQ50" s="1310"/>
      <c r="BR50" s="1310"/>
      <c r="BS50" s="1310"/>
      <c r="BT50" s="1310"/>
      <c r="BU50" s="1310"/>
      <c r="BV50" s="1310"/>
      <c r="BW50" s="1310"/>
      <c r="BX50" s="1310" t="s">
        <v>543</v>
      </c>
      <c r="BY50" s="1310"/>
      <c r="BZ50" s="1310"/>
      <c r="CA50" s="1310"/>
      <c r="CB50" s="1310"/>
      <c r="CC50" s="1310"/>
      <c r="CD50" s="1310"/>
      <c r="CE50" s="1310"/>
      <c r="CF50" s="1310" t="s">
        <v>544</v>
      </c>
      <c r="CG50" s="1310"/>
      <c r="CH50" s="1310"/>
      <c r="CI50" s="1310"/>
      <c r="CJ50" s="1310"/>
      <c r="CK50" s="1310"/>
      <c r="CL50" s="1310"/>
      <c r="CM50" s="1310"/>
      <c r="CN50" s="1310" t="s">
        <v>545</v>
      </c>
      <c r="CO50" s="1310"/>
      <c r="CP50" s="1310"/>
      <c r="CQ50" s="1310"/>
      <c r="CR50" s="1310"/>
      <c r="CS50" s="1310"/>
      <c r="CT50" s="1310"/>
      <c r="CU50" s="1310"/>
      <c r="CV50" s="1310" t="s">
        <v>546</v>
      </c>
      <c r="CW50" s="1310"/>
      <c r="CX50" s="1310"/>
      <c r="CY50" s="1310"/>
      <c r="CZ50" s="1310"/>
      <c r="DA50" s="1310"/>
      <c r="DB50" s="1310"/>
      <c r="DC50" s="1310"/>
    </row>
    <row r="51" spans="1:109" ht="13.5" customHeight="1" x14ac:dyDescent="0.15">
      <c r="B51" s="394"/>
      <c r="G51" s="1322"/>
      <c r="H51" s="1322"/>
      <c r="I51" s="1326"/>
      <c r="J51" s="1326"/>
      <c r="K51" s="1311"/>
      <c r="L51" s="1311"/>
      <c r="M51" s="1311"/>
      <c r="N51" s="1311"/>
      <c r="AM51" s="403"/>
      <c r="AN51" s="1309" t="s">
        <v>580</v>
      </c>
      <c r="AO51" s="1309"/>
      <c r="AP51" s="1309"/>
      <c r="AQ51" s="1309"/>
      <c r="AR51" s="1309"/>
      <c r="AS51" s="1309"/>
      <c r="AT51" s="1309"/>
      <c r="AU51" s="1309"/>
      <c r="AV51" s="1309"/>
      <c r="AW51" s="1309"/>
      <c r="AX51" s="1309"/>
      <c r="AY51" s="1309"/>
      <c r="AZ51" s="1309"/>
      <c r="BA51" s="1309"/>
      <c r="BB51" s="1309" t="s">
        <v>582</v>
      </c>
      <c r="BC51" s="1309"/>
      <c r="BD51" s="1309"/>
      <c r="BE51" s="1309"/>
      <c r="BF51" s="1309"/>
      <c r="BG51" s="1309"/>
      <c r="BH51" s="1309"/>
      <c r="BI51" s="1309"/>
      <c r="BJ51" s="1309"/>
      <c r="BK51" s="1309"/>
      <c r="BL51" s="1309"/>
      <c r="BM51" s="1309"/>
      <c r="BN51" s="1309"/>
      <c r="BO51" s="1309"/>
      <c r="BP51" s="1321"/>
      <c r="BQ51" s="1306"/>
      <c r="BR51" s="1306"/>
      <c r="BS51" s="1306"/>
      <c r="BT51" s="1306"/>
      <c r="BU51" s="1306"/>
      <c r="BV51" s="1306"/>
      <c r="BW51" s="1306"/>
      <c r="BX51" s="1321"/>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22"/>
      <c r="H52" s="1322"/>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2"/>
      <c r="H53" s="1322"/>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583</v>
      </c>
      <c r="BC53" s="1309"/>
      <c r="BD53" s="1309"/>
      <c r="BE53" s="1309"/>
      <c r="BF53" s="1309"/>
      <c r="BG53" s="1309"/>
      <c r="BH53" s="1309"/>
      <c r="BI53" s="1309"/>
      <c r="BJ53" s="1309"/>
      <c r="BK53" s="1309"/>
      <c r="BL53" s="1309"/>
      <c r="BM53" s="1309"/>
      <c r="BN53" s="1309"/>
      <c r="BO53" s="1309"/>
      <c r="BP53" s="1321"/>
      <c r="BQ53" s="1306"/>
      <c r="BR53" s="1306"/>
      <c r="BS53" s="1306"/>
      <c r="BT53" s="1306"/>
      <c r="BU53" s="1306"/>
      <c r="BV53" s="1306"/>
      <c r="BW53" s="1306"/>
      <c r="BX53" s="1321"/>
      <c r="BY53" s="1306"/>
      <c r="BZ53" s="1306"/>
      <c r="CA53" s="1306"/>
      <c r="CB53" s="1306"/>
      <c r="CC53" s="1306"/>
      <c r="CD53" s="1306"/>
      <c r="CE53" s="1306"/>
      <c r="CF53" s="1306">
        <v>64.400000000000006</v>
      </c>
      <c r="CG53" s="1306"/>
      <c r="CH53" s="1306"/>
      <c r="CI53" s="1306"/>
      <c r="CJ53" s="1306"/>
      <c r="CK53" s="1306"/>
      <c r="CL53" s="1306"/>
      <c r="CM53" s="1306"/>
      <c r="CN53" s="1306">
        <v>65.5</v>
      </c>
      <c r="CO53" s="1306"/>
      <c r="CP53" s="1306"/>
      <c r="CQ53" s="1306"/>
      <c r="CR53" s="1306"/>
      <c r="CS53" s="1306"/>
      <c r="CT53" s="1306"/>
      <c r="CU53" s="1306"/>
      <c r="CV53" s="1306">
        <v>65.400000000000006</v>
      </c>
      <c r="CW53" s="1306"/>
      <c r="CX53" s="1306"/>
      <c r="CY53" s="1306"/>
      <c r="CZ53" s="1306"/>
      <c r="DA53" s="1306"/>
      <c r="DB53" s="1306"/>
      <c r="DC53" s="1306"/>
    </row>
    <row r="54" spans="1:109" x14ac:dyDescent="0.15">
      <c r="A54" s="402"/>
      <c r="B54" s="394"/>
      <c r="G54" s="1322"/>
      <c r="H54" s="1322"/>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585</v>
      </c>
      <c r="AO55" s="1310"/>
      <c r="AP55" s="1310"/>
      <c r="AQ55" s="1310"/>
      <c r="AR55" s="1310"/>
      <c r="AS55" s="1310"/>
      <c r="AT55" s="1310"/>
      <c r="AU55" s="1310"/>
      <c r="AV55" s="1310"/>
      <c r="AW55" s="1310"/>
      <c r="AX55" s="1310"/>
      <c r="AY55" s="1310"/>
      <c r="AZ55" s="1310"/>
      <c r="BA55" s="1310"/>
      <c r="BB55" s="1309" t="s">
        <v>581</v>
      </c>
      <c r="BC55" s="1309"/>
      <c r="BD55" s="1309"/>
      <c r="BE55" s="1309"/>
      <c r="BF55" s="1309"/>
      <c r="BG55" s="1309"/>
      <c r="BH55" s="1309"/>
      <c r="BI55" s="1309"/>
      <c r="BJ55" s="1309"/>
      <c r="BK55" s="1309"/>
      <c r="BL55" s="1309"/>
      <c r="BM55" s="1309"/>
      <c r="BN55" s="1309"/>
      <c r="BO55" s="1309"/>
      <c r="BP55" s="1321"/>
      <c r="BQ55" s="1306"/>
      <c r="BR55" s="1306"/>
      <c r="BS55" s="1306"/>
      <c r="BT55" s="1306"/>
      <c r="BU55" s="1306"/>
      <c r="BV55" s="1306"/>
      <c r="BW55" s="1306"/>
      <c r="BX55" s="1321"/>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586</v>
      </c>
      <c r="BC57" s="1309"/>
      <c r="BD57" s="1309"/>
      <c r="BE57" s="1309"/>
      <c r="BF57" s="1309"/>
      <c r="BG57" s="1309"/>
      <c r="BH57" s="1309"/>
      <c r="BI57" s="1309"/>
      <c r="BJ57" s="1309"/>
      <c r="BK57" s="1309"/>
      <c r="BL57" s="1309"/>
      <c r="BM57" s="1309"/>
      <c r="BN57" s="1309"/>
      <c r="BO57" s="1309"/>
      <c r="BP57" s="1321"/>
      <c r="BQ57" s="1306"/>
      <c r="BR57" s="1306"/>
      <c r="BS57" s="1306"/>
      <c r="BT57" s="1306"/>
      <c r="BU57" s="1306"/>
      <c r="BV57" s="1306"/>
      <c r="BW57" s="1306"/>
      <c r="BX57" s="1321"/>
      <c r="BY57" s="1306"/>
      <c r="BZ57" s="1306"/>
      <c r="CA57" s="1306"/>
      <c r="CB57" s="1306"/>
      <c r="CC57" s="1306"/>
      <c r="CD57" s="1306"/>
      <c r="CE57" s="1306"/>
      <c r="CF57" s="1306">
        <v>56.8</v>
      </c>
      <c r="CG57" s="1306"/>
      <c r="CH57" s="1306"/>
      <c r="CI57" s="1306"/>
      <c r="CJ57" s="1306"/>
      <c r="CK57" s="1306"/>
      <c r="CL57" s="1306"/>
      <c r="CM57" s="1306"/>
      <c r="CN57" s="1306">
        <v>56.9</v>
      </c>
      <c r="CO57" s="1306"/>
      <c r="CP57" s="1306"/>
      <c r="CQ57" s="1306"/>
      <c r="CR57" s="1306"/>
      <c r="CS57" s="1306"/>
      <c r="CT57" s="1306"/>
      <c r="CU57" s="1306"/>
      <c r="CV57" s="1306">
        <v>57.7</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587</v>
      </c>
    </row>
    <row r="64" spans="1:109" x14ac:dyDescent="0.15">
      <c r="B64" s="394"/>
      <c r="G64" s="401"/>
      <c r="I64" s="414"/>
      <c r="J64" s="414"/>
      <c r="K64" s="414"/>
      <c r="L64" s="414"/>
      <c r="M64" s="414"/>
      <c r="N64" s="415"/>
      <c r="AM64" s="401"/>
      <c r="AN64" s="401" t="s">
        <v>577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588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579</v>
      </c>
    </row>
    <row r="72" spans="2:107" x14ac:dyDescent="0.15">
      <c r="B72" s="394"/>
      <c r="G72" s="1304"/>
      <c r="H72" s="1304"/>
      <c r="I72" s="1304"/>
      <c r="J72" s="1304"/>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542</v>
      </c>
      <c r="BQ72" s="1310"/>
      <c r="BR72" s="1310"/>
      <c r="BS72" s="1310"/>
      <c r="BT72" s="1310"/>
      <c r="BU72" s="1310"/>
      <c r="BV72" s="1310"/>
      <c r="BW72" s="1310"/>
      <c r="BX72" s="1310" t="s">
        <v>543</v>
      </c>
      <c r="BY72" s="1310"/>
      <c r="BZ72" s="1310"/>
      <c r="CA72" s="1310"/>
      <c r="CB72" s="1310"/>
      <c r="CC72" s="1310"/>
      <c r="CD72" s="1310"/>
      <c r="CE72" s="1310"/>
      <c r="CF72" s="1310" t="s">
        <v>544</v>
      </c>
      <c r="CG72" s="1310"/>
      <c r="CH72" s="1310"/>
      <c r="CI72" s="1310"/>
      <c r="CJ72" s="1310"/>
      <c r="CK72" s="1310"/>
      <c r="CL72" s="1310"/>
      <c r="CM72" s="1310"/>
      <c r="CN72" s="1310" t="s">
        <v>545</v>
      </c>
      <c r="CO72" s="1310"/>
      <c r="CP72" s="1310"/>
      <c r="CQ72" s="1310"/>
      <c r="CR72" s="1310"/>
      <c r="CS72" s="1310"/>
      <c r="CT72" s="1310"/>
      <c r="CU72" s="1310"/>
      <c r="CV72" s="1310" t="s">
        <v>546</v>
      </c>
      <c r="CW72" s="1310"/>
      <c r="CX72" s="1310"/>
      <c r="CY72" s="1310"/>
      <c r="CZ72" s="1310"/>
      <c r="DA72" s="1310"/>
      <c r="DB72" s="1310"/>
      <c r="DC72" s="1310"/>
    </row>
    <row r="73" spans="2:107" x14ac:dyDescent="0.15">
      <c r="B73" s="394"/>
      <c r="G73" s="1322"/>
      <c r="H73" s="1322"/>
      <c r="I73" s="1322"/>
      <c r="J73" s="1322"/>
      <c r="K73" s="1305"/>
      <c r="L73" s="1305"/>
      <c r="M73" s="1305"/>
      <c r="N73" s="1305"/>
      <c r="AM73" s="403"/>
      <c r="AN73" s="1309" t="s">
        <v>580</v>
      </c>
      <c r="AO73" s="1309"/>
      <c r="AP73" s="1309"/>
      <c r="AQ73" s="1309"/>
      <c r="AR73" s="1309"/>
      <c r="AS73" s="1309"/>
      <c r="AT73" s="1309"/>
      <c r="AU73" s="1309"/>
      <c r="AV73" s="1309"/>
      <c r="AW73" s="1309"/>
      <c r="AX73" s="1309"/>
      <c r="AY73" s="1309"/>
      <c r="AZ73" s="1309"/>
      <c r="BA73" s="1309"/>
      <c r="BB73" s="1309" t="s">
        <v>589</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22"/>
      <c r="H74" s="1322"/>
      <c r="I74" s="1322"/>
      <c r="J74" s="1322"/>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2"/>
      <c r="H75" s="1322"/>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590</v>
      </c>
      <c r="BC75" s="1309"/>
      <c r="BD75" s="1309"/>
      <c r="BE75" s="1309"/>
      <c r="BF75" s="1309"/>
      <c r="BG75" s="1309"/>
      <c r="BH75" s="1309"/>
      <c r="BI75" s="1309"/>
      <c r="BJ75" s="1309"/>
      <c r="BK75" s="1309"/>
      <c r="BL75" s="1309"/>
      <c r="BM75" s="1309"/>
      <c r="BN75" s="1309"/>
      <c r="BO75" s="1309"/>
      <c r="BP75" s="1306">
        <v>-0.8</v>
      </c>
      <c r="BQ75" s="1306"/>
      <c r="BR75" s="1306"/>
      <c r="BS75" s="1306"/>
      <c r="BT75" s="1306"/>
      <c r="BU75" s="1306"/>
      <c r="BV75" s="1306"/>
      <c r="BW75" s="1306"/>
      <c r="BX75" s="1306">
        <v>-2.2999999999999998</v>
      </c>
      <c r="BY75" s="1306"/>
      <c r="BZ75" s="1306"/>
      <c r="CA75" s="1306"/>
      <c r="CB75" s="1306"/>
      <c r="CC75" s="1306"/>
      <c r="CD75" s="1306"/>
      <c r="CE75" s="1306"/>
      <c r="CF75" s="1306">
        <v>-3.3</v>
      </c>
      <c r="CG75" s="1306"/>
      <c r="CH75" s="1306"/>
      <c r="CI75" s="1306"/>
      <c r="CJ75" s="1306"/>
      <c r="CK75" s="1306"/>
      <c r="CL75" s="1306"/>
      <c r="CM75" s="1306"/>
      <c r="CN75" s="1306">
        <v>-4</v>
      </c>
      <c r="CO75" s="1306"/>
      <c r="CP75" s="1306"/>
      <c r="CQ75" s="1306"/>
      <c r="CR75" s="1306"/>
      <c r="CS75" s="1306"/>
      <c r="CT75" s="1306"/>
      <c r="CU75" s="1306"/>
      <c r="CV75" s="1306">
        <v>-4</v>
      </c>
      <c r="CW75" s="1306"/>
      <c r="CX75" s="1306"/>
      <c r="CY75" s="1306"/>
      <c r="CZ75" s="1306"/>
      <c r="DA75" s="1306"/>
      <c r="DB75" s="1306"/>
      <c r="DC75" s="1306"/>
    </row>
    <row r="76" spans="2:107" x14ac:dyDescent="0.15">
      <c r="B76" s="394"/>
      <c r="G76" s="1322"/>
      <c r="H76" s="1322"/>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584</v>
      </c>
      <c r="AO77" s="1310"/>
      <c r="AP77" s="1310"/>
      <c r="AQ77" s="1310"/>
      <c r="AR77" s="1310"/>
      <c r="AS77" s="1310"/>
      <c r="AT77" s="1310"/>
      <c r="AU77" s="1310"/>
      <c r="AV77" s="1310"/>
      <c r="AW77" s="1310"/>
      <c r="AX77" s="1310"/>
      <c r="AY77" s="1310"/>
      <c r="AZ77" s="1310"/>
      <c r="BA77" s="1310"/>
      <c r="BB77" s="1309" t="s">
        <v>581</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590</v>
      </c>
      <c r="BC79" s="1309"/>
      <c r="BD79" s="1309"/>
      <c r="BE79" s="1309"/>
      <c r="BF79" s="1309"/>
      <c r="BG79" s="1309"/>
      <c r="BH79" s="1309"/>
      <c r="BI79" s="1309"/>
      <c r="BJ79" s="1309"/>
      <c r="BK79" s="1309"/>
      <c r="BL79" s="1309"/>
      <c r="BM79" s="1309"/>
      <c r="BN79" s="1309"/>
      <c r="BO79" s="1309"/>
      <c r="BP79" s="1306">
        <v>-1.8</v>
      </c>
      <c r="BQ79" s="1306"/>
      <c r="BR79" s="1306"/>
      <c r="BS79" s="1306"/>
      <c r="BT79" s="1306"/>
      <c r="BU79" s="1306"/>
      <c r="BV79" s="1306"/>
      <c r="BW79" s="1306"/>
      <c r="BX79" s="1306">
        <v>-2.2999999999999998</v>
      </c>
      <c r="BY79" s="1306"/>
      <c r="BZ79" s="1306"/>
      <c r="CA79" s="1306"/>
      <c r="CB79" s="1306"/>
      <c r="CC79" s="1306"/>
      <c r="CD79" s="1306"/>
      <c r="CE79" s="1306"/>
      <c r="CF79" s="1306">
        <v>-2.8</v>
      </c>
      <c r="CG79" s="1306"/>
      <c r="CH79" s="1306"/>
      <c r="CI79" s="1306"/>
      <c r="CJ79" s="1306"/>
      <c r="CK79" s="1306"/>
      <c r="CL79" s="1306"/>
      <c r="CM79" s="1306"/>
      <c r="CN79" s="1306">
        <v>-3.2</v>
      </c>
      <c r="CO79" s="1306"/>
      <c r="CP79" s="1306"/>
      <c r="CQ79" s="1306"/>
      <c r="CR79" s="1306"/>
      <c r="CS79" s="1306"/>
      <c r="CT79" s="1306"/>
      <c r="CU79" s="1306"/>
      <c r="CV79" s="1306">
        <v>-3.4</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hCnzglag647zPCdb9aax6mhZW5yVlse70VLHUbMixK2Mf/1EQp8peRjllAXxyb0VUX0MNcQpYhdSXTQi3P51g==" saltValue="A+El3p5EN80voWEoaQrgm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6BVnWp5aqBLxJO572pIQpYoz/Ke1L22UuB4PfkcoQjY6za7OWjR0I8jobylE4hX1mTkGFd6Vqh3w467KQIy4w==" saltValue="0nDzql9aavQ994MgqfoM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RQzPCpQTywgcQ2j5lzMMN2vMTlB93lsMIUrJwDjg+wgACTPlhafOOF1Y11ImULI4RhuA+zPk3F5GNwy4o3Ww==" saltValue="EFafXjPajIG7VqsfjmV6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19687</v>
      </c>
      <c r="E3" s="161"/>
      <c r="F3" s="162">
        <v>47064</v>
      </c>
      <c r="G3" s="163"/>
      <c r="H3" s="164"/>
    </row>
    <row r="4" spans="1:8" x14ac:dyDescent="0.15">
      <c r="A4" s="165"/>
      <c r="B4" s="166"/>
      <c r="C4" s="167"/>
      <c r="D4" s="168">
        <v>13585</v>
      </c>
      <c r="E4" s="169"/>
      <c r="F4" s="170">
        <v>32508</v>
      </c>
      <c r="G4" s="171"/>
      <c r="H4" s="172"/>
    </row>
    <row r="5" spans="1:8" x14ac:dyDescent="0.15">
      <c r="A5" s="153" t="s">
        <v>534</v>
      </c>
      <c r="B5" s="158"/>
      <c r="C5" s="159"/>
      <c r="D5" s="160">
        <v>24688</v>
      </c>
      <c r="E5" s="161"/>
      <c r="F5" s="162">
        <v>43773</v>
      </c>
      <c r="G5" s="163"/>
      <c r="H5" s="164"/>
    </row>
    <row r="6" spans="1:8" x14ac:dyDescent="0.15">
      <c r="A6" s="165"/>
      <c r="B6" s="166"/>
      <c r="C6" s="167"/>
      <c r="D6" s="168">
        <v>16493</v>
      </c>
      <c r="E6" s="169"/>
      <c r="F6" s="170">
        <v>30346</v>
      </c>
      <c r="G6" s="171"/>
      <c r="H6" s="172"/>
    </row>
    <row r="7" spans="1:8" x14ac:dyDescent="0.15">
      <c r="A7" s="153" t="s">
        <v>535</v>
      </c>
      <c r="B7" s="158"/>
      <c r="C7" s="159"/>
      <c r="D7" s="160">
        <v>32010</v>
      </c>
      <c r="E7" s="161"/>
      <c r="F7" s="162">
        <v>51565</v>
      </c>
      <c r="G7" s="163"/>
      <c r="H7" s="164"/>
    </row>
    <row r="8" spans="1:8" x14ac:dyDescent="0.15">
      <c r="A8" s="165"/>
      <c r="B8" s="166"/>
      <c r="C8" s="167"/>
      <c r="D8" s="168">
        <v>23594</v>
      </c>
      <c r="E8" s="169"/>
      <c r="F8" s="170">
        <v>35359</v>
      </c>
      <c r="G8" s="171"/>
      <c r="H8" s="172"/>
    </row>
    <row r="9" spans="1:8" x14ac:dyDescent="0.15">
      <c r="A9" s="153" t="s">
        <v>536</v>
      </c>
      <c r="B9" s="158"/>
      <c r="C9" s="159"/>
      <c r="D9" s="160">
        <v>27850</v>
      </c>
      <c r="E9" s="161"/>
      <c r="F9" s="162">
        <v>46686</v>
      </c>
      <c r="G9" s="163"/>
      <c r="H9" s="164"/>
    </row>
    <row r="10" spans="1:8" x14ac:dyDescent="0.15">
      <c r="A10" s="165"/>
      <c r="B10" s="166"/>
      <c r="C10" s="167"/>
      <c r="D10" s="168">
        <v>20372</v>
      </c>
      <c r="E10" s="169"/>
      <c r="F10" s="170">
        <v>32595</v>
      </c>
      <c r="G10" s="171"/>
      <c r="H10" s="172"/>
    </row>
    <row r="11" spans="1:8" x14ac:dyDescent="0.15">
      <c r="A11" s="153" t="s">
        <v>537</v>
      </c>
      <c r="B11" s="158"/>
      <c r="C11" s="159"/>
      <c r="D11" s="160">
        <v>30568</v>
      </c>
      <c r="E11" s="161"/>
      <c r="F11" s="162">
        <v>49796</v>
      </c>
      <c r="G11" s="163"/>
      <c r="H11" s="164"/>
    </row>
    <row r="12" spans="1:8" x14ac:dyDescent="0.15">
      <c r="A12" s="165"/>
      <c r="B12" s="166"/>
      <c r="C12" s="173"/>
      <c r="D12" s="168">
        <v>24097</v>
      </c>
      <c r="E12" s="169"/>
      <c r="F12" s="170">
        <v>37281</v>
      </c>
      <c r="G12" s="171"/>
      <c r="H12" s="172"/>
    </row>
    <row r="13" spans="1:8" x14ac:dyDescent="0.15">
      <c r="A13" s="153"/>
      <c r="B13" s="158"/>
      <c r="C13" s="174"/>
      <c r="D13" s="175">
        <v>26961</v>
      </c>
      <c r="E13" s="176"/>
      <c r="F13" s="177">
        <v>47777</v>
      </c>
      <c r="G13" s="178"/>
      <c r="H13" s="164"/>
    </row>
    <row r="14" spans="1:8" x14ac:dyDescent="0.15">
      <c r="A14" s="165"/>
      <c r="B14" s="166"/>
      <c r="C14" s="167"/>
      <c r="D14" s="168">
        <v>19628</v>
      </c>
      <c r="E14" s="169"/>
      <c r="F14" s="170">
        <v>33618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5.44</v>
      </c>
      <c r="C19" s="179">
        <f>ROUND(VALUE(SUBSTITUTE(実質収支比率等に係る経年分析!G$48,"▲","-")),2)</f>
        <v>5.76</v>
      </c>
      <c r="D19" s="179">
        <f>ROUND(VALUE(SUBSTITUTE(実質収支比率等に係る経年分析!H$48,"▲","-")),2)</f>
        <v>5.46</v>
      </c>
      <c r="E19" s="179">
        <f>ROUND(VALUE(SUBSTITUTE(実質収支比率等に係る経年分析!I$48,"▲","-")),2)</f>
        <v>7.61</v>
      </c>
      <c r="F19" s="179">
        <f>ROUND(VALUE(SUBSTITUTE(実質収支比率等に係る経年分析!J$48,"▲","-")),2)</f>
        <v>6.03</v>
      </c>
    </row>
    <row r="20" spans="1:11" x14ac:dyDescent="0.15">
      <c r="A20" s="179" t="s">
        <v>55</v>
      </c>
      <c r="B20" s="179">
        <f>ROUND(VALUE(SUBSTITUTE(実質収支比率等に係る経年分析!F$47,"▲","-")),2)</f>
        <v>16.739999999999998</v>
      </c>
      <c r="C20" s="179">
        <f>ROUND(VALUE(SUBSTITUTE(実質収支比率等に係る経年分析!G$47,"▲","-")),2)</f>
        <v>21.29</v>
      </c>
      <c r="D20" s="179">
        <f>ROUND(VALUE(SUBSTITUTE(実質収支比率等に係る経年分析!H$47,"▲","-")),2)</f>
        <v>23.02</v>
      </c>
      <c r="E20" s="179">
        <f>ROUND(VALUE(SUBSTITUTE(実質収支比率等に係る経年分析!I$47,"▲","-")),2)</f>
        <v>27.33</v>
      </c>
      <c r="F20" s="179">
        <f>ROUND(VALUE(SUBSTITUTE(実質収支比率等に係る経年分析!J$47,"▲","-")),2)</f>
        <v>30.88</v>
      </c>
    </row>
    <row r="21" spans="1:11" x14ac:dyDescent="0.15">
      <c r="A21" s="179" t="s">
        <v>56</v>
      </c>
      <c r="B21" s="179">
        <f>IF(ISNUMBER(VALUE(SUBSTITUTE(実質収支比率等に係る経年分析!F$49,"▲","-"))),ROUND(VALUE(SUBSTITUTE(実質収支比率等に係る経年分析!F$49,"▲","-")),2),NA())</f>
        <v>6.03</v>
      </c>
      <c r="C21" s="179">
        <f>IF(ISNUMBER(VALUE(SUBSTITUTE(実質収支比率等に係る経年分析!G$49,"▲","-"))),ROUND(VALUE(SUBSTITUTE(実質収支比率等に係る経年分析!G$49,"▲","-")),2),NA())</f>
        <v>6.38</v>
      </c>
      <c r="D21" s="179">
        <f>IF(ISNUMBER(VALUE(SUBSTITUTE(実質収支比率等に係る経年分析!H$49,"▲","-"))),ROUND(VALUE(SUBSTITUTE(実質収支比率等に係る経年分析!H$49,"▲","-")),2),NA())</f>
        <v>1.61</v>
      </c>
      <c r="E21" s="179">
        <f>IF(ISNUMBER(VALUE(SUBSTITUTE(実質収支比率等に係る経年分析!I$49,"▲","-"))),ROUND(VALUE(SUBSTITUTE(実質収支比率等に係る経年分析!I$49,"▲","-")),2),NA())</f>
        <v>5.71</v>
      </c>
      <c r="F21" s="179">
        <f>IF(ISNUMBER(VALUE(SUBSTITUTE(実質収支比率等に係る経年分析!J$49,"▲","-"))),ROUND(VALUE(SUBSTITUTE(実質収支比率等に係る経年分析!J$49,"▲","-")),2),NA())</f>
        <v>3.76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1.1499999999999999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5492</v>
      </c>
      <c r="E42" s="181"/>
      <c r="F42" s="181"/>
      <c r="G42" s="181">
        <f>'実質公債費比率（分子）の構造'!L$52</f>
        <v>5647</v>
      </c>
      <c r="H42" s="181"/>
      <c r="I42" s="181"/>
      <c r="J42" s="181">
        <f>'実質公債費比率（分子）の構造'!M$52</f>
        <v>5441</v>
      </c>
      <c r="K42" s="181"/>
      <c r="L42" s="181"/>
      <c r="M42" s="181">
        <f>'実質公債費比率（分子）の構造'!N$52</f>
        <v>5240</v>
      </c>
      <c r="N42" s="181"/>
      <c r="O42" s="181"/>
      <c r="P42" s="181">
        <f>'実質公債費比率（分子）の構造'!O$52</f>
        <v>5088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174</v>
      </c>
      <c r="C44" s="181"/>
      <c r="D44" s="181"/>
      <c r="E44" s="181">
        <f>'実質公債費比率（分子）の構造'!L$50</f>
        <v>157</v>
      </c>
      <c r="F44" s="181"/>
      <c r="G44" s="181"/>
      <c r="H44" s="181">
        <f>'実質公債費比率（分子）の構造'!M$50</f>
        <v>135</v>
      </c>
      <c r="I44" s="181"/>
      <c r="J44" s="181"/>
      <c r="K44" s="181">
        <f>'実質公債費比率（分子）の構造'!N$50</f>
        <v>119</v>
      </c>
      <c r="L44" s="181"/>
      <c r="M44" s="181"/>
      <c r="N44" s="181">
        <f>'実質公債費比率（分子）の構造'!O$50</f>
        <v>59</v>
      </c>
      <c r="O44" s="181"/>
      <c r="P44" s="181"/>
    </row>
    <row r="45" spans="1:16" x14ac:dyDescent="0.15">
      <c r="A45" s="181" t="s">
        <v>66</v>
      </c>
      <c r="B45" s="181">
        <f>'実質公債費比率（分子）の構造'!K$49</f>
        <v>179</v>
      </c>
      <c r="C45" s="181"/>
      <c r="D45" s="181"/>
      <c r="E45" s="181">
        <f>'実質公債費比率（分子）の構造'!L$49</f>
        <v>175</v>
      </c>
      <c r="F45" s="181"/>
      <c r="G45" s="181"/>
      <c r="H45" s="181">
        <f>'実質公債費比率（分子）の構造'!M$49</f>
        <v>112</v>
      </c>
      <c r="I45" s="181"/>
      <c r="J45" s="181"/>
      <c r="K45" s="181">
        <f>'実質公債費比率（分子）の構造'!N$49</f>
        <v>91</v>
      </c>
      <c r="L45" s="181"/>
      <c r="M45" s="181"/>
      <c r="N45" s="181">
        <f>'実質公債費比率（分子）の構造'!O$49</f>
        <v>93</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68</v>
      </c>
      <c r="B47" s="181">
        <f>'実質公債費比率（分子）の構造'!K$47</f>
        <v>491</v>
      </c>
      <c r="C47" s="181"/>
      <c r="D47" s="181"/>
      <c r="E47" s="181">
        <f>'実質公債費比率（分子）の構造'!L$47</f>
        <v>345</v>
      </c>
      <c r="F47" s="181"/>
      <c r="G47" s="181"/>
      <c r="H47" s="181">
        <f>'実質公債費比率（分子）の構造'!M$47</f>
        <v>280</v>
      </c>
      <c r="I47" s="181"/>
      <c r="J47" s="181"/>
      <c r="K47" s="181">
        <f>'実質公債費比率（分子）の構造'!N$47</f>
        <v>278</v>
      </c>
      <c r="L47" s="181"/>
      <c r="M47" s="181"/>
      <c r="N47" s="181">
        <f>'実質公債費比率（分子）の構造'!O$47</f>
        <v>275</v>
      </c>
      <c r="O47" s="181"/>
      <c r="P47" s="181"/>
    </row>
    <row r="48" spans="1:16" x14ac:dyDescent="0.15">
      <c r="A48" s="181" t="s">
        <v>69</v>
      </c>
      <c r="B48" s="181">
        <f>'実質公債費比率（分子）の構造'!K$46</f>
        <v>39</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3350</v>
      </c>
      <c r="C49" s="181"/>
      <c r="D49" s="181"/>
      <c r="E49" s="181">
        <f>'実質公債費比率（分子）の構造'!L$45</f>
        <v>2723</v>
      </c>
      <c r="F49" s="181"/>
      <c r="G49" s="181"/>
      <c r="H49" s="181">
        <f>'実質公債費比率（分子）の構造'!M$45</f>
        <v>2555</v>
      </c>
      <c r="I49" s="181"/>
      <c r="J49" s="181"/>
      <c r="K49" s="181">
        <f>'実質公債費比率（分子）の構造'!N$45</f>
        <v>2278</v>
      </c>
      <c r="L49" s="181"/>
      <c r="M49" s="181"/>
      <c r="N49" s="181">
        <f>'実質公債費比率（分子）の構造'!O$45</f>
        <v>2158</v>
      </c>
      <c r="O49" s="181"/>
      <c r="P49" s="181"/>
    </row>
    <row r="50" spans="1:16" x14ac:dyDescent="0.15">
      <c r="A50" s="181" t="s">
        <v>71</v>
      </c>
      <c r="B50" s="181" t="e">
        <f>NA()</f>
        <v>#N/A</v>
      </c>
      <c r="C50" s="181">
        <f>IF(ISNUMBER('実質公債費比率（分子）の構造'!K$53),'実質公債費比率（分子）の構造'!K$53,NA())</f>
        <v>-1259</v>
      </c>
      <c r="D50" s="181" t="e">
        <f>NA()</f>
        <v>#N/A</v>
      </c>
      <c r="E50" s="181" t="e">
        <f>NA()</f>
        <v>#N/A</v>
      </c>
      <c r="F50" s="181">
        <f>IF(ISNUMBER('実質公債費比率（分子）の構造'!L$53),'実質公債費比率（分子）の構造'!L$53,NA())</f>
        <v>-2247</v>
      </c>
      <c r="G50" s="181" t="e">
        <f>NA()</f>
        <v>#N/A</v>
      </c>
      <c r="H50" s="181" t="e">
        <f>NA()</f>
        <v>#N/A</v>
      </c>
      <c r="I50" s="181">
        <f>IF(ISNUMBER('実質公債費比率（分子）の構造'!M$53),'実質公債費比率（分子）の構造'!M$53,NA())</f>
        <v>-2359</v>
      </c>
      <c r="J50" s="181" t="e">
        <f>NA()</f>
        <v>#N/A</v>
      </c>
      <c r="K50" s="181" t="e">
        <f>NA()</f>
        <v>#N/A</v>
      </c>
      <c r="L50" s="181">
        <f>IF(ISNUMBER('実質公債費比率（分子）の構造'!N$53),'実質公債費比率（分子）の構造'!N$53,NA())</f>
        <v>-2474</v>
      </c>
      <c r="M50" s="181" t="e">
        <f>NA()</f>
        <v>#N/A</v>
      </c>
      <c r="N50" s="181" t="e">
        <f>NA()</f>
        <v>#N/A</v>
      </c>
      <c r="O50" s="181">
        <f>IF(ISNUMBER('実質公債費比率（分子）の構造'!O$53),'実質公債費比率（分子）の構造'!O$53,NA())</f>
        <v>-2503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64263</v>
      </c>
      <c r="E56" s="180"/>
      <c r="F56" s="180"/>
      <c r="G56" s="180">
        <f>'将来負担比率（分子）の構造'!J$52</f>
        <v>58456</v>
      </c>
      <c r="H56" s="180"/>
      <c r="I56" s="180"/>
      <c r="J56" s="180">
        <f>'将来負担比率（分子）の構造'!K$52</f>
        <v>53682</v>
      </c>
      <c r="K56" s="180"/>
      <c r="L56" s="180"/>
      <c r="M56" s="180">
        <f>'将来負担比率（分子）の構造'!L$52</f>
        <v>49108</v>
      </c>
      <c r="N56" s="180"/>
      <c r="O56" s="180"/>
      <c r="P56" s="180">
        <f>'将来負担比率（分子）の構造'!M$52</f>
        <v>44453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21753</v>
      </c>
      <c r="E58" s="180"/>
      <c r="F58" s="180"/>
      <c r="G58" s="180">
        <f>'将来負担比率（分子）の構造'!J$50</f>
        <v>32487</v>
      </c>
      <c r="H58" s="180"/>
      <c r="I58" s="180"/>
      <c r="J58" s="180">
        <f>'将来負担比率（分子）の構造'!K$50</f>
        <v>35227</v>
      </c>
      <c r="K58" s="180"/>
      <c r="L58" s="180"/>
      <c r="M58" s="180">
        <f>'将来負担比率（分子）の構造'!L$50</f>
        <v>38468</v>
      </c>
      <c r="N58" s="180"/>
      <c r="O58" s="180"/>
      <c r="P58" s="180">
        <f>'将来負担比率（分子）の構造'!M$50</f>
        <v>45759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16777</v>
      </c>
      <c r="C62" s="180"/>
      <c r="D62" s="180"/>
      <c r="E62" s="180">
        <f>'将来負担比率（分子）の構造'!J$45</f>
        <v>16500</v>
      </c>
      <c r="F62" s="180"/>
      <c r="G62" s="180"/>
      <c r="H62" s="180">
        <f>'将来負担比率（分子）の構造'!K$45</f>
        <v>16323</v>
      </c>
      <c r="I62" s="180"/>
      <c r="J62" s="180"/>
      <c r="K62" s="180">
        <f>'将来負担比率（分子）の構造'!L$45</f>
        <v>14958</v>
      </c>
      <c r="L62" s="180"/>
      <c r="M62" s="180"/>
      <c r="N62" s="180">
        <f>'将来負担比率（分子）の構造'!M$45</f>
        <v>13011</v>
      </c>
      <c r="O62" s="180"/>
      <c r="P62" s="180"/>
    </row>
    <row r="63" spans="1:16" x14ac:dyDescent="0.15">
      <c r="A63" s="180" t="s">
        <v>34</v>
      </c>
      <c r="B63" s="180">
        <f>'将来負担比率（分子）の構造'!I$44</f>
        <v>908</v>
      </c>
      <c r="C63" s="180"/>
      <c r="D63" s="180"/>
      <c r="E63" s="180">
        <f>'将来負担比率（分子）の構造'!J$44</f>
        <v>886</v>
      </c>
      <c r="F63" s="180"/>
      <c r="G63" s="180"/>
      <c r="H63" s="180">
        <f>'将来負担比率（分子）の構造'!K$44</f>
        <v>901</v>
      </c>
      <c r="I63" s="180"/>
      <c r="J63" s="180"/>
      <c r="K63" s="180">
        <f>'将来負担比率（分子）の構造'!L$44</f>
        <v>1037</v>
      </c>
      <c r="L63" s="180"/>
      <c r="M63" s="180"/>
      <c r="N63" s="180">
        <f>'将来負担比率（分子）の構造'!M$44</f>
        <v>1039</v>
      </c>
      <c r="O63" s="180"/>
      <c r="P63" s="180"/>
    </row>
    <row r="64" spans="1:16" x14ac:dyDescent="0.15">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32</v>
      </c>
      <c r="B65" s="180">
        <f>'将来負担比率（分子）の構造'!I$42</f>
        <v>1029</v>
      </c>
      <c r="C65" s="180"/>
      <c r="D65" s="180"/>
      <c r="E65" s="180">
        <f>'将来負担比率（分子）の構造'!J$42</f>
        <v>1299</v>
      </c>
      <c r="F65" s="180"/>
      <c r="G65" s="180"/>
      <c r="H65" s="180">
        <f>'将来負担比率（分子）の構造'!K$42</f>
        <v>535</v>
      </c>
      <c r="I65" s="180"/>
      <c r="J65" s="180"/>
      <c r="K65" s="180">
        <f>'将来負担比率（分子）の構造'!L$42</f>
        <v>334</v>
      </c>
      <c r="L65" s="180"/>
      <c r="M65" s="180"/>
      <c r="N65" s="180">
        <f>'将来負担比率（分子）の構造'!M$42</f>
        <v>196</v>
      </c>
      <c r="O65" s="180"/>
      <c r="P65" s="180"/>
    </row>
    <row r="66" spans="1:16" x14ac:dyDescent="0.15">
      <c r="A66" s="180" t="s">
        <v>31</v>
      </c>
      <c r="B66" s="180">
        <f>'将来負担比率（分子）の構造'!I$41</f>
        <v>25859</v>
      </c>
      <c r="C66" s="180"/>
      <c r="D66" s="180"/>
      <c r="E66" s="180">
        <f>'将来負担比率（分子）の構造'!J$41</f>
        <v>22204</v>
      </c>
      <c r="F66" s="180"/>
      <c r="G66" s="180"/>
      <c r="H66" s="180">
        <f>'将来負担比率（分子）の構造'!K$41</f>
        <v>20598</v>
      </c>
      <c r="I66" s="180"/>
      <c r="J66" s="180"/>
      <c r="K66" s="180">
        <f>'将来負担比率（分子）の構造'!L$41</f>
        <v>18729</v>
      </c>
      <c r="L66" s="180"/>
      <c r="M66" s="180"/>
      <c r="N66" s="180">
        <f>'将来負担比率（分子）の構造'!M$41</f>
        <v>16944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14999</v>
      </c>
      <c r="C72" s="184">
        <f>基金残高に係る経年分析!G55</f>
        <v>17345</v>
      </c>
      <c r="D72" s="184">
        <f>基金残高に係る経年分析!H55</f>
        <v>20658</v>
      </c>
    </row>
    <row r="73" spans="1:16" x14ac:dyDescent="0.15">
      <c r="A73" s="183" t="s">
        <v>78</v>
      </c>
      <c r="B73" s="184">
        <f>基金残高に係る経年分析!F56</f>
        <v>1740</v>
      </c>
      <c r="C73" s="184">
        <f>基金残高に係る経年分析!G56</f>
        <v>1531</v>
      </c>
      <c r="D73" s="184">
        <f>基金残高に係る経年分析!H56</f>
        <v>1320</v>
      </c>
    </row>
    <row r="74" spans="1:16" x14ac:dyDescent="0.15">
      <c r="A74" s="183" t="s">
        <v>79</v>
      </c>
      <c r="B74" s="184">
        <f>基金残高に係る経年分析!F57</f>
        <v>15754</v>
      </c>
      <c r="C74" s="184">
        <f>基金残高に係る経年分析!G57</f>
        <v>16700</v>
      </c>
      <c r="D74" s="184">
        <f>基金残高に係る経年分析!H57</f>
        <v>20505</v>
      </c>
    </row>
  </sheetData>
  <sheetProtection algorithmName="SHA-512" hashValue="gARfUtlNOozRwuY4bXgNdjhI18DwT4YFakyU7F0/teJHC8nxHzSnat1rqHCce6Z6VvkV/wL0Wt88T2aXg4xbeg==" saltValue="77uJxN0654e4RszIXrJTP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45090769</v>
      </c>
      <c r="S5" s="727"/>
      <c r="T5" s="727"/>
      <c r="U5" s="727"/>
      <c r="V5" s="727"/>
      <c r="W5" s="727"/>
      <c r="X5" s="727"/>
      <c r="Y5" s="773"/>
      <c r="Z5" s="791">
        <v>45.3</v>
      </c>
      <c r="AA5" s="791"/>
      <c r="AB5" s="791"/>
      <c r="AC5" s="791"/>
      <c r="AD5" s="792">
        <v>45090769</v>
      </c>
      <c r="AE5" s="792"/>
      <c r="AF5" s="792"/>
      <c r="AG5" s="792"/>
      <c r="AH5" s="792"/>
      <c r="AI5" s="792"/>
      <c r="AJ5" s="792"/>
      <c r="AK5" s="792"/>
      <c r="AL5" s="774">
        <v>66.400000000000006</v>
      </c>
      <c r="AM5" s="743"/>
      <c r="AN5" s="743"/>
      <c r="AO5" s="775"/>
      <c r="AP5" s="760" t="s">
        <v>224</v>
      </c>
      <c r="AQ5" s="761"/>
      <c r="AR5" s="761"/>
      <c r="AS5" s="761"/>
      <c r="AT5" s="761"/>
      <c r="AU5" s="761"/>
      <c r="AV5" s="761"/>
      <c r="AW5" s="761"/>
      <c r="AX5" s="761"/>
      <c r="AY5" s="761"/>
      <c r="AZ5" s="761"/>
      <c r="BA5" s="761"/>
      <c r="BB5" s="761"/>
      <c r="BC5" s="761"/>
      <c r="BD5" s="761"/>
      <c r="BE5" s="761"/>
      <c r="BF5" s="762"/>
      <c r="BG5" s="661">
        <v>45090769</v>
      </c>
      <c r="BH5" s="664"/>
      <c r="BI5" s="664"/>
      <c r="BJ5" s="664"/>
      <c r="BK5" s="664"/>
      <c r="BL5" s="664"/>
      <c r="BM5" s="664"/>
      <c r="BN5" s="665"/>
      <c r="BO5" s="723">
        <v>100</v>
      </c>
      <c r="BP5" s="723"/>
      <c r="BQ5" s="723"/>
      <c r="BR5" s="723"/>
      <c r="BS5" s="724" t="s">
        <v>180</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365848</v>
      </c>
      <c r="S6" s="664"/>
      <c r="T6" s="664"/>
      <c r="U6" s="664"/>
      <c r="V6" s="664"/>
      <c r="W6" s="664"/>
      <c r="X6" s="664"/>
      <c r="Y6" s="665"/>
      <c r="Z6" s="723">
        <v>0.4</v>
      </c>
      <c r="AA6" s="723"/>
      <c r="AB6" s="723"/>
      <c r="AC6" s="723"/>
      <c r="AD6" s="724">
        <v>365848</v>
      </c>
      <c r="AE6" s="724"/>
      <c r="AF6" s="724"/>
      <c r="AG6" s="724"/>
      <c r="AH6" s="724"/>
      <c r="AI6" s="724"/>
      <c r="AJ6" s="724"/>
      <c r="AK6" s="724"/>
      <c r="AL6" s="666">
        <v>0.5</v>
      </c>
      <c r="AM6" s="667"/>
      <c r="AN6" s="667"/>
      <c r="AO6" s="725"/>
      <c r="AP6" s="658" t="s">
        <v>229</v>
      </c>
      <c r="AQ6" s="659"/>
      <c r="AR6" s="659"/>
      <c r="AS6" s="659"/>
      <c r="AT6" s="659"/>
      <c r="AU6" s="659"/>
      <c r="AV6" s="659"/>
      <c r="AW6" s="659"/>
      <c r="AX6" s="659"/>
      <c r="AY6" s="659"/>
      <c r="AZ6" s="659"/>
      <c r="BA6" s="659"/>
      <c r="BB6" s="659"/>
      <c r="BC6" s="659"/>
      <c r="BD6" s="659"/>
      <c r="BE6" s="659"/>
      <c r="BF6" s="660"/>
      <c r="BG6" s="661">
        <v>45090769</v>
      </c>
      <c r="BH6" s="664"/>
      <c r="BI6" s="664"/>
      <c r="BJ6" s="664"/>
      <c r="BK6" s="664"/>
      <c r="BL6" s="664"/>
      <c r="BM6" s="664"/>
      <c r="BN6" s="665"/>
      <c r="BO6" s="723">
        <v>100</v>
      </c>
      <c r="BP6" s="723"/>
      <c r="BQ6" s="723"/>
      <c r="BR6" s="723"/>
      <c r="BS6" s="724" t="s">
        <v>180</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702577</v>
      </c>
      <c r="CS6" s="664"/>
      <c r="CT6" s="664"/>
      <c r="CU6" s="664"/>
      <c r="CV6" s="664"/>
      <c r="CW6" s="664"/>
      <c r="CX6" s="664"/>
      <c r="CY6" s="665"/>
      <c r="CZ6" s="774">
        <v>0.7</v>
      </c>
      <c r="DA6" s="743"/>
      <c r="DB6" s="743"/>
      <c r="DC6" s="777"/>
      <c r="DD6" s="669" t="s">
        <v>231</v>
      </c>
      <c r="DE6" s="664"/>
      <c r="DF6" s="664"/>
      <c r="DG6" s="664"/>
      <c r="DH6" s="664"/>
      <c r="DI6" s="664"/>
      <c r="DJ6" s="664"/>
      <c r="DK6" s="664"/>
      <c r="DL6" s="664"/>
      <c r="DM6" s="664"/>
      <c r="DN6" s="664"/>
      <c r="DO6" s="664"/>
      <c r="DP6" s="665"/>
      <c r="DQ6" s="669">
        <v>702517</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186870</v>
      </c>
      <c r="S7" s="664"/>
      <c r="T7" s="664"/>
      <c r="U7" s="664"/>
      <c r="V7" s="664"/>
      <c r="W7" s="664"/>
      <c r="X7" s="664"/>
      <c r="Y7" s="665"/>
      <c r="Z7" s="723">
        <v>0.2</v>
      </c>
      <c r="AA7" s="723"/>
      <c r="AB7" s="723"/>
      <c r="AC7" s="723"/>
      <c r="AD7" s="724">
        <v>186870</v>
      </c>
      <c r="AE7" s="724"/>
      <c r="AF7" s="724"/>
      <c r="AG7" s="724"/>
      <c r="AH7" s="724"/>
      <c r="AI7" s="724"/>
      <c r="AJ7" s="724"/>
      <c r="AK7" s="724"/>
      <c r="AL7" s="666">
        <v>0.3</v>
      </c>
      <c r="AM7" s="667"/>
      <c r="AN7" s="667"/>
      <c r="AO7" s="725"/>
      <c r="AP7" s="658" t="s">
        <v>233</v>
      </c>
      <c r="AQ7" s="659"/>
      <c r="AR7" s="659"/>
      <c r="AS7" s="659"/>
      <c r="AT7" s="659"/>
      <c r="AU7" s="659"/>
      <c r="AV7" s="659"/>
      <c r="AW7" s="659"/>
      <c r="AX7" s="659"/>
      <c r="AY7" s="659"/>
      <c r="AZ7" s="659"/>
      <c r="BA7" s="659"/>
      <c r="BB7" s="659"/>
      <c r="BC7" s="659"/>
      <c r="BD7" s="659"/>
      <c r="BE7" s="659"/>
      <c r="BF7" s="660"/>
      <c r="BG7" s="661">
        <v>43126682</v>
      </c>
      <c r="BH7" s="664"/>
      <c r="BI7" s="664"/>
      <c r="BJ7" s="664"/>
      <c r="BK7" s="664"/>
      <c r="BL7" s="664"/>
      <c r="BM7" s="664"/>
      <c r="BN7" s="665"/>
      <c r="BO7" s="723">
        <v>95.6</v>
      </c>
      <c r="BP7" s="723"/>
      <c r="BQ7" s="723"/>
      <c r="BR7" s="723"/>
      <c r="BS7" s="724" t="s">
        <v>129</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16519070</v>
      </c>
      <c r="CS7" s="664"/>
      <c r="CT7" s="664"/>
      <c r="CU7" s="664"/>
      <c r="CV7" s="664"/>
      <c r="CW7" s="664"/>
      <c r="CX7" s="664"/>
      <c r="CY7" s="665"/>
      <c r="CZ7" s="723">
        <v>17.3</v>
      </c>
      <c r="DA7" s="723"/>
      <c r="DB7" s="723"/>
      <c r="DC7" s="723"/>
      <c r="DD7" s="669">
        <v>104637</v>
      </c>
      <c r="DE7" s="664"/>
      <c r="DF7" s="664"/>
      <c r="DG7" s="664"/>
      <c r="DH7" s="664"/>
      <c r="DI7" s="664"/>
      <c r="DJ7" s="664"/>
      <c r="DK7" s="664"/>
      <c r="DL7" s="664"/>
      <c r="DM7" s="664"/>
      <c r="DN7" s="664"/>
      <c r="DO7" s="664"/>
      <c r="DP7" s="665"/>
      <c r="DQ7" s="669">
        <v>15538575</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622276</v>
      </c>
      <c r="S8" s="664"/>
      <c r="T8" s="664"/>
      <c r="U8" s="664"/>
      <c r="V8" s="664"/>
      <c r="W8" s="664"/>
      <c r="X8" s="664"/>
      <c r="Y8" s="665"/>
      <c r="Z8" s="723">
        <v>0.6</v>
      </c>
      <c r="AA8" s="723"/>
      <c r="AB8" s="723"/>
      <c r="AC8" s="723"/>
      <c r="AD8" s="724">
        <v>622276</v>
      </c>
      <c r="AE8" s="724"/>
      <c r="AF8" s="724"/>
      <c r="AG8" s="724"/>
      <c r="AH8" s="724"/>
      <c r="AI8" s="724"/>
      <c r="AJ8" s="724"/>
      <c r="AK8" s="724"/>
      <c r="AL8" s="666">
        <v>0.9</v>
      </c>
      <c r="AM8" s="667"/>
      <c r="AN8" s="667"/>
      <c r="AO8" s="725"/>
      <c r="AP8" s="658" t="s">
        <v>236</v>
      </c>
      <c r="AQ8" s="659"/>
      <c r="AR8" s="659"/>
      <c r="AS8" s="659"/>
      <c r="AT8" s="659"/>
      <c r="AU8" s="659"/>
      <c r="AV8" s="659"/>
      <c r="AW8" s="659"/>
      <c r="AX8" s="659"/>
      <c r="AY8" s="659"/>
      <c r="AZ8" s="659"/>
      <c r="BA8" s="659"/>
      <c r="BB8" s="659"/>
      <c r="BC8" s="659"/>
      <c r="BD8" s="659"/>
      <c r="BE8" s="659"/>
      <c r="BF8" s="660"/>
      <c r="BG8" s="661">
        <v>584090</v>
      </c>
      <c r="BH8" s="664"/>
      <c r="BI8" s="664"/>
      <c r="BJ8" s="664"/>
      <c r="BK8" s="664"/>
      <c r="BL8" s="664"/>
      <c r="BM8" s="664"/>
      <c r="BN8" s="665"/>
      <c r="BO8" s="723">
        <v>1.3</v>
      </c>
      <c r="BP8" s="723"/>
      <c r="BQ8" s="723"/>
      <c r="BR8" s="723"/>
      <c r="BS8" s="669" t="s">
        <v>231</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48925185</v>
      </c>
      <c r="CS8" s="664"/>
      <c r="CT8" s="664"/>
      <c r="CU8" s="664"/>
      <c r="CV8" s="664"/>
      <c r="CW8" s="664"/>
      <c r="CX8" s="664"/>
      <c r="CY8" s="665"/>
      <c r="CZ8" s="723">
        <v>51.3</v>
      </c>
      <c r="DA8" s="723"/>
      <c r="DB8" s="723"/>
      <c r="DC8" s="723"/>
      <c r="DD8" s="669">
        <v>4089310</v>
      </c>
      <c r="DE8" s="664"/>
      <c r="DF8" s="664"/>
      <c r="DG8" s="664"/>
      <c r="DH8" s="664"/>
      <c r="DI8" s="664"/>
      <c r="DJ8" s="664"/>
      <c r="DK8" s="664"/>
      <c r="DL8" s="664"/>
      <c r="DM8" s="664"/>
      <c r="DN8" s="664"/>
      <c r="DO8" s="664"/>
      <c r="DP8" s="665"/>
      <c r="DQ8" s="669">
        <v>28830635</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506986</v>
      </c>
      <c r="S9" s="664"/>
      <c r="T9" s="664"/>
      <c r="U9" s="664"/>
      <c r="V9" s="664"/>
      <c r="W9" s="664"/>
      <c r="X9" s="664"/>
      <c r="Y9" s="665"/>
      <c r="Z9" s="723">
        <v>0.5</v>
      </c>
      <c r="AA9" s="723"/>
      <c r="AB9" s="723"/>
      <c r="AC9" s="723"/>
      <c r="AD9" s="724">
        <v>506986</v>
      </c>
      <c r="AE9" s="724"/>
      <c r="AF9" s="724"/>
      <c r="AG9" s="724"/>
      <c r="AH9" s="724"/>
      <c r="AI9" s="724"/>
      <c r="AJ9" s="724"/>
      <c r="AK9" s="724"/>
      <c r="AL9" s="666">
        <v>0.7</v>
      </c>
      <c r="AM9" s="667"/>
      <c r="AN9" s="667"/>
      <c r="AO9" s="725"/>
      <c r="AP9" s="658" t="s">
        <v>239</v>
      </c>
      <c r="AQ9" s="659"/>
      <c r="AR9" s="659"/>
      <c r="AS9" s="659"/>
      <c r="AT9" s="659"/>
      <c r="AU9" s="659"/>
      <c r="AV9" s="659"/>
      <c r="AW9" s="659"/>
      <c r="AX9" s="659"/>
      <c r="AY9" s="659"/>
      <c r="AZ9" s="659"/>
      <c r="BA9" s="659"/>
      <c r="BB9" s="659"/>
      <c r="BC9" s="659"/>
      <c r="BD9" s="659"/>
      <c r="BE9" s="659"/>
      <c r="BF9" s="660"/>
      <c r="BG9" s="661">
        <v>42542592</v>
      </c>
      <c r="BH9" s="664"/>
      <c r="BI9" s="664"/>
      <c r="BJ9" s="664"/>
      <c r="BK9" s="664"/>
      <c r="BL9" s="664"/>
      <c r="BM9" s="664"/>
      <c r="BN9" s="665"/>
      <c r="BO9" s="723">
        <v>94.3</v>
      </c>
      <c r="BP9" s="723"/>
      <c r="BQ9" s="723"/>
      <c r="BR9" s="723"/>
      <c r="BS9" s="669" t="s">
        <v>129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8201353</v>
      </c>
      <c r="CS9" s="664"/>
      <c r="CT9" s="664"/>
      <c r="CU9" s="664"/>
      <c r="CV9" s="664"/>
      <c r="CW9" s="664"/>
      <c r="CX9" s="664"/>
      <c r="CY9" s="665"/>
      <c r="CZ9" s="723">
        <v>8.6</v>
      </c>
      <c r="DA9" s="723"/>
      <c r="DB9" s="723"/>
      <c r="DC9" s="723"/>
      <c r="DD9" s="669">
        <v>30627</v>
      </c>
      <c r="DE9" s="664"/>
      <c r="DF9" s="664"/>
      <c r="DG9" s="664"/>
      <c r="DH9" s="664"/>
      <c r="DI9" s="664"/>
      <c r="DJ9" s="664"/>
      <c r="DK9" s="664"/>
      <c r="DL9" s="664"/>
      <c r="DM9" s="664"/>
      <c r="DN9" s="664"/>
      <c r="DO9" s="664"/>
      <c r="DP9" s="665"/>
      <c r="DQ9" s="669">
        <v>7251454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231</v>
      </c>
      <c r="AA10" s="723"/>
      <c r="AB10" s="723"/>
      <c r="AC10" s="723"/>
      <c r="AD10" s="724" t="s">
        <v>180</v>
      </c>
      <c r="AE10" s="724"/>
      <c r="AF10" s="724"/>
      <c r="AG10" s="724"/>
      <c r="AH10" s="724"/>
      <c r="AI10" s="724"/>
      <c r="AJ10" s="724"/>
      <c r="AK10" s="724"/>
      <c r="AL10" s="666" t="s">
        <v>129</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t="s">
        <v>129</v>
      </c>
      <c r="BH10" s="664"/>
      <c r="BI10" s="664"/>
      <c r="BJ10" s="664"/>
      <c r="BK10" s="664"/>
      <c r="BL10" s="664"/>
      <c r="BM10" s="664"/>
      <c r="BN10" s="665"/>
      <c r="BO10" s="723" t="s">
        <v>129</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214750</v>
      </c>
      <c r="CS10" s="664"/>
      <c r="CT10" s="664"/>
      <c r="CU10" s="664"/>
      <c r="CV10" s="664"/>
      <c r="CW10" s="664"/>
      <c r="CX10" s="664"/>
      <c r="CY10" s="665"/>
      <c r="CZ10" s="723">
        <v>0.2</v>
      </c>
      <c r="DA10" s="723"/>
      <c r="DB10" s="723"/>
      <c r="DC10" s="723"/>
      <c r="DD10" s="669">
        <v>10145</v>
      </c>
      <c r="DE10" s="664"/>
      <c r="DF10" s="664"/>
      <c r="DG10" s="664"/>
      <c r="DH10" s="664"/>
      <c r="DI10" s="664"/>
      <c r="DJ10" s="664"/>
      <c r="DK10" s="664"/>
      <c r="DL10" s="664"/>
      <c r="DM10" s="664"/>
      <c r="DN10" s="664"/>
      <c r="DO10" s="664"/>
      <c r="DP10" s="665"/>
      <c r="DQ10" s="669">
        <v>185302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231</v>
      </c>
      <c r="AA11" s="723"/>
      <c r="AB11" s="723"/>
      <c r="AC11" s="723"/>
      <c r="AD11" s="724" t="s">
        <v>180</v>
      </c>
      <c r="AE11" s="724"/>
      <c r="AF11" s="724"/>
      <c r="AG11" s="724"/>
      <c r="AH11" s="724"/>
      <c r="AI11" s="724"/>
      <c r="AJ11" s="724"/>
      <c r="AK11" s="724"/>
      <c r="AL11" s="666" t="s">
        <v>231</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t="s">
        <v>180</v>
      </c>
      <c r="BH11" s="664"/>
      <c r="BI11" s="664"/>
      <c r="BJ11" s="664"/>
      <c r="BK11" s="664"/>
      <c r="BL11" s="664"/>
      <c r="BM11" s="664"/>
      <c r="BN11" s="665"/>
      <c r="BO11" s="723" t="s">
        <v>180</v>
      </c>
      <c r="BP11" s="723"/>
      <c r="BQ11" s="723"/>
      <c r="BR11" s="723"/>
      <c r="BS11" s="669" t="s">
        <v>180</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7474</v>
      </c>
      <c r="CS11" s="664"/>
      <c r="CT11" s="664"/>
      <c r="CU11" s="664"/>
      <c r="CV11" s="664"/>
      <c r="CW11" s="664"/>
      <c r="CX11" s="664"/>
      <c r="CY11" s="665"/>
      <c r="CZ11" s="723">
        <v>0</v>
      </c>
      <c r="DA11" s="723"/>
      <c r="DB11" s="723"/>
      <c r="DC11" s="723"/>
      <c r="DD11" s="669" t="s">
        <v>231</v>
      </c>
      <c r="DE11" s="664"/>
      <c r="DF11" s="664"/>
      <c r="DG11" s="664"/>
      <c r="DH11" s="664"/>
      <c r="DI11" s="664"/>
      <c r="DJ11" s="664"/>
      <c r="DK11" s="664"/>
      <c r="DL11" s="664"/>
      <c r="DM11" s="664"/>
      <c r="DN11" s="664"/>
      <c r="DO11" s="664"/>
      <c r="DP11" s="665"/>
      <c r="DQ11" s="669">
        <v>7474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5191984</v>
      </c>
      <c r="S12" s="664"/>
      <c r="T12" s="664"/>
      <c r="U12" s="664"/>
      <c r="V12" s="664"/>
      <c r="W12" s="664"/>
      <c r="X12" s="664"/>
      <c r="Y12" s="665"/>
      <c r="Z12" s="723">
        <v>5.2</v>
      </c>
      <c r="AA12" s="723"/>
      <c r="AB12" s="723"/>
      <c r="AC12" s="723"/>
      <c r="AD12" s="724">
        <v>5191984</v>
      </c>
      <c r="AE12" s="724"/>
      <c r="AF12" s="724"/>
      <c r="AG12" s="724"/>
      <c r="AH12" s="724"/>
      <c r="AI12" s="724"/>
      <c r="AJ12" s="724"/>
      <c r="AK12" s="724"/>
      <c r="AL12" s="666">
        <v>7.6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t="s">
        <v>129</v>
      </c>
      <c r="BH12" s="664"/>
      <c r="BI12" s="664"/>
      <c r="BJ12" s="664"/>
      <c r="BK12" s="664"/>
      <c r="BL12" s="664"/>
      <c r="BM12" s="664"/>
      <c r="BN12" s="665"/>
      <c r="BO12" s="723" t="s">
        <v>129</v>
      </c>
      <c r="BP12" s="723"/>
      <c r="BQ12" s="723"/>
      <c r="BR12" s="723"/>
      <c r="BS12" s="669" t="s">
        <v>180</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658385</v>
      </c>
      <c r="CS12" s="664"/>
      <c r="CT12" s="664"/>
      <c r="CU12" s="664"/>
      <c r="CV12" s="664"/>
      <c r="CW12" s="664"/>
      <c r="CX12" s="664"/>
      <c r="CY12" s="665"/>
      <c r="CZ12" s="723">
        <v>0.7</v>
      </c>
      <c r="DA12" s="723"/>
      <c r="DB12" s="723"/>
      <c r="DC12" s="723"/>
      <c r="DD12" s="669">
        <v>24498</v>
      </c>
      <c r="DE12" s="664"/>
      <c r="DF12" s="664"/>
      <c r="DG12" s="664"/>
      <c r="DH12" s="664"/>
      <c r="DI12" s="664"/>
      <c r="DJ12" s="664"/>
      <c r="DK12" s="664"/>
      <c r="DL12" s="664"/>
      <c r="DM12" s="664"/>
      <c r="DN12" s="664"/>
      <c r="DO12" s="664"/>
      <c r="DP12" s="665"/>
      <c r="DQ12" s="669">
        <v>589700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180</v>
      </c>
      <c r="AA13" s="723"/>
      <c r="AB13" s="723"/>
      <c r="AC13" s="723"/>
      <c r="AD13" s="724" t="s">
        <v>231</v>
      </c>
      <c r="AE13" s="724"/>
      <c r="AF13" s="724"/>
      <c r="AG13" s="724"/>
      <c r="AH13" s="724"/>
      <c r="AI13" s="724"/>
      <c r="AJ13" s="724"/>
      <c r="AK13" s="724"/>
      <c r="AL13" s="666" t="s">
        <v>231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t="s">
        <v>129</v>
      </c>
      <c r="BH13" s="664"/>
      <c r="BI13" s="664"/>
      <c r="BJ13" s="664"/>
      <c r="BK13" s="664"/>
      <c r="BL13" s="664"/>
      <c r="BM13" s="664"/>
      <c r="BN13" s="665"/>
      <c r="BO13" s="723" t="s">
        <v>231</v>
      </c>
      <c r="BP13" s="723"/>
      <c r="BQ13" s="723"/>
      <c r="BR13" s="723"/>
      <c r="BS13" s="669" t="s">
        <v>231</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5326247</v>
      </c>
      <c r="CS13" s="664"/>
      <c r="CT13" s="664"/>
      <c r="CU13" s="664"/>
      <c r="CV13" s="664"/>
      <c r="CW13" s="664"/>
      <c r="CX13" s="664"/>
      <c r="CY13" s="665"/>
      <c r="CZ13" s="723">
        <v>5.6</v>
      </c>
      <c r="DA13" s="723"/>
      <c r="DB13" s="723"/>
      <c r="DC13" s="723"/>
      <c r="DD13" s="669">
        <v>1969043</v>
      </c>
      <c r="DE13" s="664"/>
      <c r="DF13" s="664"/>
      <c r="DG13" s="664"/>
      <c r="DH13" s="664"/>
      <c r="DI13" s="664"/>
      <c r="DJ13" s="664"/>
      <c r="DK13" s="664"/>
      <c r="DL13" s="664"/>
      <c r="DM13" s="664"/>
      <c r="DN13" s="664"/>
      <c r="DO13" s="664"/>
      <c r="DP13" s="665"/>
      <c r="DQ13" s="669">
        <v>3947637</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129</v>
      </c>
      <c r="AA14" s="723"/>
      <c r="AB14" s="723"/>
      <c r="AC14" s="723"/>
      <c r="AD14" s="724" t="s">
        <v>231</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82818</v>
      </c>
      <c r="BH14" s="664"/>
      <c r="BI14" s="664"/>
      <c r="BJ14" s="664"/>
      <c r="BK14" s="664"/>
      <c r="BL14" s="664"/>
      <c r="BM14" s="664"/>
      <c r="BN14" s="665"/>
      <c r="BO14" s="723">
        <v>0.2</v>
      </c>
      <c r="BP14" s="723"/>
      <c r="BQ14" s="723"/>
      <c r="BR14" s="723"/>
      <c r="BS14" s="669" t="s">
        <v>242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696095</v>
      </c>
      <c r="CS14" s="664"/>
      <c r="CT14" s="664"/>
      <c r="CU14" s="664"/>
      <c r="CV14" s="664"/>
      <c r="CW14" s="664"/>
      <c r="CX14" s="664"/>
      <c r="CY14" s="665"/>
      <c r="CZ14" s="723">
        <v>0.7</v>
      </c>
      <c r="DA14" s="723"/>
      <c r="DB14" s="723"/>
      <c r="DC14" s="723"/>
      <c r="DD14" s="669">
        <v>203282</v>
      </c>
      <c r="DE14" s="664"/>
      <c r="DF14" s="664"/>
      <c r="DG14" s="664"/>
      <c r="DH14" s="664"/>
      <c r="DI14" s="664"/>
      <c r="DJ14" s="664"/>
      <c r="DK14" s="664"/>
      <c r="DL14" s="664"/>
      <c r="DM14" s="664"/>
      <c r="DN14" s="664"/>
      <c r="DO14" s="664"/>
      <c r="DP14" s="665"/>
      <c r="DQ14" s="669">
        <v>523132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217561</v>
      </c>
      <c r="S15" s="664"/>
      <c r="T15" s="664"/>
      <c r="U15" s="664"/>
      <c r="V15" s="664"/>
      <c r="W15" s="664"/>
      <c r="X15" s="664"/>
      <c r="Y15" s="665"/>
      <c r="Z15" s="723">
        <v>0.2</v>
      </c>
      <c r="AA15" s="723"/>
      <c r="AB15" s="723"/>
      <c r="AC15" s="723"/>
      <c r="AD15" s="724">
        <v>217561</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1881269</v>
      </c>
      <c r="BH15" s="664"/>
      <c r="BI15" s="664"/>
      <c r="BJ15" s="664"/>
      <c r="BK15" s="664"/>
      <c r="BL15" s="664"/>
      <c r="BM15" s="664"/>
      <c r="BN15" s="665"/>
      <c r="BO15" s="723">
        <v>4.2</v>
      </c>
      <c r="BP15" s="723"/>
      <c r="BQ15" s="723"/>
      <c r="BR15" s="723"/>
      <c r="BS15" s="669" t="s">
        <v>231</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11691643</v>
      </c>
      <c r="CS15" s="664"/>
      <c r="CT15" s="664"/>
      <c r="CU15" s="664"/>
      <c r="CV15" s="664"/>
      <c r="CW15" s="664"/>
      <c r="CX15" s="664"/>
      <c r="CY15" s="665"/>
      <c r="CZ15" s="723">
        <v>12.3</v>
      </c>
      <c r="DA15" s="723"/>
      <c r="DB15" s="723"/>
      <c r="DC15" s="723"/>
      <c r="DD15" s="669">
        <v>2107272</v>
      </c>
      <c r="DE15" s="664"/>
      <c r="DF15" s="664"/>
      <c r="DG15" s="664"/>
      <c r="DH15" s="664"/>
      <c r="DI15" s="664"/>
      <c r="DJ15" s="664"/>
      <c r="DK15" s="664"/>
      <c r="DL15" s="664"/>
      <c r="DM15" s="664"/>
      <c r="DN15" s="664"/>
      <c r="DO15" s="664"/>
      <c r="DP15" s="665"/>
      <c r="DQ15" s="669">
        <v>10911837</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180</v>
      </c>
      <c r="S16" s="664"/>
      <c r="T16" s="664"/>
      <c r="U16" s="664"/>
      <c r="V16" s="664"/>
      <c r="W16" s="664"/>
      <c r="X16" s="664"/>
      <c r="Y16" s="665"/>
      <c r="Z16" s="723" t="s">
        <v>180</v>
      </c>
      <c r="AA16" s="723"/>
      <c r="AB16" s="723"/>
      <c r="AC16" s="723"/>
      <c r="AD16" s="724" t="s">
        <v>129</v>
      </c>
      <c r="AE16" s="724"/>
      <c r="AF16" s="724"/>
      <c r="AG16" s="724"/>
      <c r="AH16" s="724"/>
      <c r="AI16" s="724"/>
      <c r="AJ16" s="724"/>
      <c r="AK16" s="724"/>
      <c r="AL16" s="666" t="s">
        <v>231</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180</v>
      </c>
      <c r="BP16" s="723"/>
      <c r="BQ16" s="723"/>
      <c r="BR16" s="723"/>
      <c r="BS16" s="669" t="s">
        <v>231</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180</v>
      </c>
      <c r="CS16" s="664"/>
      <c r="CT16" s="664"/>
      <c r="CU16" s="664"/>
      <c r="CV16" s="664"/>
      <c r="CW16" s="664"/>
      <c r="CX16" s="664"/>
      <c r="CY16" s="665"/>
      <c r="CZ16" s="723" t="s">
        <v>231</v>
      </c>
      <c r="DA16" s="723"/>
      <c r="DB16" s="723"/>
      <c r="DC16" s="723"/>
      <c r="DD16" s="669" t="s">
        <v>180</v>
      </c>
      <c r="DE16" s="664"/>
      <c r="DF16" s="664"/>
      <c r="DG16" s="664"/>
      <c r="DH16" s="664"/>
      <c r="DI16" s="664"/>
      <c r="DJ16" s="664"/>
      <c r="DK16" s="664"/>
      <c r="DL16" s="664"/>
      <c r="DM16" s="664"/>
      <c r="DN16" s="664"/>
      <c r="DO16" s="664"/>
      <c r="DP16" s="665"/>
      <c r="DQ16" s="669" t="s">
        <v>231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72910</v>
      </c>
      <c r="S17" s="664"/>
      <c r="T17" s="664"/>
      <c r="U17" s="664"/>
      <c r="V17" s="664"/>
      <c r="W17" s="664"/>
      <c r="X17" s="664"/>
      <c r="Y17" s="665"/>
      <c r="Z17" s="723">
        <v>0.1</v>
      </c>
      <c r="AA17" s="723"/>
      <c r="AB17" s="723"/>
      <c r="AC17" s="723"/>
      <c r="AD17" s="724">
        <v>72910</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231</v>
      </c>
      <c r="BP17" s="723"/>
      <c r="BQ17" s="723"/>
      <c r="BR17" s="723"/>
      <c r="BS17" s="669" t="s">
        <v>231</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2484861</v>
      </c>
      <c r="CS17" s="664"/>
      <c r="CT17" s="664"/>
      <c r="CU17" s="664"/>
      <c r="CV17" s="664"/>
      <c r="CW17" s="664"/>
      <c r="CX17" s="664"/>
      <c r="CY17" s="665"/>
      <c r="CZ17" s="723">
        <v>2.6</v>
      </c>
      <c r="DA17" s="723"/>
      <c r="DB17" s="723"/>
      <c r="DC17" s="723"/>
      <c r="DD17" s="669" t="s">
        <v>231</v>
      </c>
      <c r="DE17" s="664"/>
      <c r="DF17" s="664"/>
      <c r="DG17" s="664"/>
      <c r="DH17" s="664"/>
      <c r="DI17" s="664"/>
      <c r="DJ17" s="664"/>
      <c r="DK17" s="664"/>
      <c r="DL17" s="664"/>
      <c r="DM17" s="664"/>
      <c r="DN17" s="664"/>
      <c r="DO17" s="664"/>
      <c r="DP17" s="665"/>
      <c r="DQ17" s="669">
        <v>2484861</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t="s">
        <v>129</v>
      </c>
      <c r="S18" s="664"/>
      <c r="T18" s="664"/>
      <c r="U18" s="664"/>
      <c r="V18" s="664"/>
      <c r="W18" s="664"/>
      <c r="X18" s="664"/>
      <c r="Y18" s="665"/>
      <c r="Z18" s="723" t="s">
        <v>129</v>
      </c>
      <c r="AA18" s="723"/>
      <c r="AB18" s="723"/>
      <c r="AC18" s="723"/>
      <c r="AD18" s="724" t="s">
        <v>129</v>
      </c>
      <c r="AE18" s="724"/>
      <c r="AF18" s="724"/>
      <c r="AG18" s="724"/>
      <c r="AH18" s="724"/>
      <c r="AI18" s="724"/>
      <c r="AJ18" s="724"/>
      <c r="AK18" s="724"/>
      <c r="AL18" s="666" t="s">
        <v>129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180</v>
      </c>
      <c r="DA18" s="723"/>
      <c r="DB18" s="723"/>
      <c r="DC18" s="723"/>
      <c r="DD18" s="669" t="s">
        <v>129</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t="s">
        <v>129</v>
      </c>
      <c r="S19" s="664"/>
      <c r="T19" s="664"/>
      <c r="U19" s="664"/>
      <c r="V19" s="664"/>
      <c r="W19" s="664"/>
      <c r="X19" s="664"/>
      <c r="Y19" s="665"/>
      <c r="Z19" s="723" t="s">
        <v>129</v>
      </c>
      <c r="AA19" s="723"/>
      <c r="AB19" s="723"/>
      <c r="AC19" s="723"/>
      <c r="AD19" s="724" t="s">
        <v>129</v>
      </c>
      <c r="AE19" s="724"/>
      <c r="AF19" s="724"/>
      <c r="AG19" s="724"/>
      <c r="AH19" s="724"/>
      <c r="AI19" s="724"/>
      <c r="AJ19" s="724"/>
      <c r="AK19" s="724"/>
      <c r="AL19" s="666" t="s">
        <v>231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231</v>
      </c>
      <c r="BH19" s="664"/>
      <c r="BI19" s="664"/>
      <c r="BJ19" s="664"/>
      <c r="BK19" s="664"/>
      <c r="BL19" s="664"/>
      <c r="BM19" s="664"/>
      <c r="BN19" s="665"/>
      <c r="BO19" s="723" t="s">
        <v>180</v>
      </c>
      <c r="BP19" s="723"/>
      <c r="BQ19" s="723"/>
      <c r="BR19" s="723"/>
      <c r="BS19" s="669" t="s">
        <v>231</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180</v>
      </c>
      <c r="CS19" s="664"/>
      <c r="CT19" s="664"/>
      <c r="CU19" s="664"/>
      <c r="CV19" s="664"/>
      <c r="CW19" s="664"/>
      <c r="CX19" s="664"/>
      <c r="CY19" s="665"/>
      <c r="CZ19" s="723" t="s">
        <v>180</v>
      </c>
      <c r="DA19" s="723"/>
      <c r="DB19" s="723"/>
      <c r="DC19" s="723"/>
      <c r="DD19" s="669" t="s">
        <v>180</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t="s">
        <v>129</v>
      </c>
      <c r="S20" s="664"/>
      <c r="T20" s="664"/>
      <c r="U20" s="664"/>
      <c r="V20" s="664"/>
      <c r="W20" s="664"/>
      <c r="X20" s="664"/>
      <c r="Y20" s="665"/>
      <c r="Z20" s="723" t="s">
        <v>231</v>
      </c>
      <c r="AA20" s="723"/>
      <c r="AB20" s="723"/>
      <c r="AC20" s="723"/>
      <c r="AD20" s="724" t="s">
        <v>129</v>
      </c>
      <c r="AE20" s="724"/>
      <c r="AF20" s="724"/>
      <c r="AG20" s="724"/>
      <c r="AH20" s="724"/>
      <c r="AI20" s="724"/>
      <c r="AJ20" s="724"/>
      <c r="AK20" s="724"/>
      <c r="AL20" s="666" t="s">
        <v>129</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231</v>
      </c>
      <c r="BP20" s="723"/>
      <c r="BQ20" s="723"/>
      <c r="BR20" s="723"/>
      <c r="BS20" s="669" t="s">
        <v>231</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95427640</v>
      </c>
      <c r="CS20" s="664"/>
      <c r="CT20" s="664"/>
      <c r="CU20" s="664"/>
      <c r="CV20" s="664"/>
      <c r="CW20" s="664"/>
      <c r="CX20" s="664"/>
      <c r="CY20" s="665"/>
      <c r="CZ20" s="723">
        <v>100</v>
      </c>
      <c r="DA20" s="723"/>
      <c r="DB20" s="723"/>
      <c r="DC20" s="723"/>
      <c r="DD20" s="669">
        <v>8538814</v>
      </c>
      <c r="DE20" s="664"/>
      <c r="DF20" s="664"/>
      <c r="DG20" s="664"/>
      <c r="DH20" s="664"/>
      <c r="DI20" s="664"/>
      <c r="DJ20" s="664"/>
      <c r="DK20" s="664"/>
      <c r="DL20" s="664"/>
      <c r="DM20" s="664"/>
      <c r="DN20" s="664"/>
      <c r="DO20" s="664"/>
      <c r="DP20" s="665"/>
      <c r="DQ20" s="669">
        <v>70973124</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231</v>
      </c>
      <c r="AE21" s="724"/>
      <c r="AF21" s="724"/>
      <c r="AG21" s="724"/>
      <c r="AH21" s="724"/>
      <c r="AI21" s="724"/>
      <c r="AJ21" s="724"/>
      <c r="AK21" s="724"/>
      <c r="AL21" s="666" t="s">
        <v>231</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242</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52255204</v>
      </c>
      <c r="S22" s="664"/>
      <c r="T22" s="664"/>
      <c r="U22" s="664"/>
      <c r="V22" s="664"/>
      <c r="W22" s="664"/>
      <c r="X22" s="664"/>
      <c r="Y22" s="665"/>
      <c r="Z22" s="723">
        <v>52.5</v>
      </c>
      <c r="AA22" s="723"/>
      <c r="AB22" s="723"/>
      <c r="AC22" s="723"/>
      <c r="AD22" s="724">
        <v>52255204</v>
      </c>
      <c r="AE22" s="724"/>
      <c r="AF22" s="724"/>
      <c r="AG22" s="724"/>
      <c r="AH22" s="724"/>
      <c r="AI22" s="724"/>
      <c r="AJ22" s="724"/>
      <c r="AK22" s="724"/>
      <c r="AL22" s="666">
        <v>76.900000000000006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24608</v>
      </c>
      <c r="S23" s="664"/>
      <c r="T23" s="664"/>
      <c r="U23" s="664"/>
      <c r="V23" s="664"/>
      <c r="W23" s="664"/>
      <c r="X23" s="664"/>
      <c r="Y23" s="665"/>
      <c r="Z23" s="723">
        <v>0</v>
      </c>
      <c r="AA23" s="723"/>
      <c r="AB23" s="723"/>
      <c r="AC23" s="723"/>
      <c r="AD23" s="724">
        <v>24608</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231</v>
      </c>
      <c r="BH23" s="664"/>
      <c r="BI23" s="664"/>
      <c r="BJ23" s="664"/>
      <c r="BK23" s="664"/>
      <c r="BL23" s="664"/>
      <c r="BM23" s="664"/>
      <c r="BN23" s="665"/>
      <c r="BO23" s="723" t="s">
        <v>129</v>
      </c>
      <c r="BP23" s="723"/>
      <c r="BQ23" s="723"/>
      <c r="BR23" s="723"/>
      <c r="BS23" s="669" t="s">
        <v>180</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1309073</v>
      </c>
      <c r="S24" s="664"/>
      <c r="T24" s="664"/>
      <c r="U24" s="664"/>
      <c r="V24" s="664"/>
      <c r="W24" s="664"/>
      <c r="X24" s="664"/>
      <c r="Y24" s="665"/>
      <c r="Z24" s="723">
        <v>1.3</v>
      </c>
      <c r="AA24" s="723"/>
      <c r="AB24" s="723"/>
      <c r="AC24" s="723"/>
      <c r="AD24" s="724" t="s">
        <v>129</v>
      </c>
      <c r="AE24" s="724"/>
      <c r="AF24" s="724"/>
      <c r="AG24" s="724"/>
      <c r="AH24" s="724"/>
      <c r="AI24" s="724"/>
      <c r="AJ24" s="724"/>
      <c r="AK24" s="724"/>
      <c r="AL24" s="666" t="s">
        <v>129</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47565774</v>
      </c>
      <c r="CS24" s="727"/>
      <c r="CT24" s="727"/>
      <c r="CU24" s="727"/>
      <c r="CV24" s="727"/>
      <c r="CW24" s="727"/>
      <c r="CX24" s="727"/>
      <c r="CY24" s="773"/>
      <c r="CZ24" s="774">
        <v>49.8</v>
      </c>
      <c r="DA24" s="743"/>
      <c r="DB24" s="743"/>
      <c r="DC24" s="777"/>
      <c r="DD24" s="772">
        <v>32400955</v>
      </c>
      <c r="DE24" s="727"/>
      <c r="DF24" s="727"/>
      <c r="DG24" s="727"/>
      <c r="DH24" s="727"/>
      <c r="DI24" s="727"/>
      <c r="DJ24" s="727"/>
      <c r="DK24" s="773"/>
      <c r="DL24" s="772">
        <v>32188894</v>
      </c>
      <c r="DM24" s="727"/>
      <c r="DN24" s="727"/>
      <c r="DO24" s="727"/>
      <c r="DP24" s="727"/>
      <c r="DQ24" s="727"/>
      <c r="DR24" s="727"/>
      <c r="DS24" s="727"/>
      <c r="DT24" s="727"/>
      <c r="DU24" s="727"/>
      <c r="DV24" s="773"/>
      <c r="DW24" s="774">
        <v>47.4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2336792</v>
      </c>
      <c r="S25" s="664"/>
      <c r="T25" s="664"/>
      <c r="U25" s="664"/>
      <c r="V25" s="664"/>
      <c r="W25" s="664"/>
      <c r="X25" s="664"/>
      <c r="Y25" s="665"/>
      <c r="Z25" s="723">
        <v>2.2999999999999998</v>
      </c>
      <c r="AA25" s="723"/>
      <c r="AB25" s="723"/>
      <c r="AC25" s="723"/>
      <c r="AD25" s="724">
        <v>1121127</v>
      </c>
      <c r="AE25" s="724"/>
      <c r="AF25" s="724"/>
      <c r="AG25" s="724"/>
      <c r="AH25" s="724"/>
      <c r="AI25" s="724"/>
      <c r="AJ25" s="724"/>
      <c r="AK25" s="724"/>
      <c r="AL25" s="666">
        <v>1.6</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180</v>
      </c>
      <c r="BP25" s="723"/>
      <c r="BQ25" s="723"/>
      <c r="BR25" s="723"/>
      <c r="BS25" s="669" t="s">
        <v>129</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20532529</v>
      </c>
      <c r="CS25" s="662"/>
      <c r="CT25" s="662"/>
      <c r="CU25" s="662"/>
      <c r="CV25" s="662"/>
      <c r="CW25" s="662"/>
      <c r="CX25" s="662"/>
      <c r="CY25" s="663"/>
      <c r="CZ25" s="666">
        <v>21.5</v>
      </c>
      <c r="DA25" s="695"/>
      <c r="DB25" s="695"/>
      <c r="DC25" s="696"/>
      <c r="DD25" s="669">
        <v>18743665</v>
      </c>
      <c r="DE25" s="662"/>
      <c r="DF25" s="662"/>
      <c r="DG25" s="662"/>
      <c r="DH25" s="662"/>
      <c r="DI25" s="662"/>
      <c r="DJ25" s="662"/>
      <c r="DK25" s="663"/>
      <c r="DL25" s="669">
        <v>18572411</v>
      </c>
      <c r="DM25" s="662"/>
      <c r="DN25" s="662"/>
      <c r="DO25" s="662"/>
      <c r="DP25" s="662"/>
      <c r="DQ25" s="662"/>
      <c r="DR25" s="662"/>
      <c r="DS25" s="662"/>
      <c r="DT25" s="662"/>
      <c r="DU25" s="662"/>
      <c r="DV25" s="663"/>
      <c r="DW25" s="666">
        <v>27.3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473351</v>
      </c>
      <c r="S26" s="664"/>
      <c r="T26" s="664"/>
      <c r="U26" s="664"/>
      <c r="V26" s="664"/>
      <c r="W26" s="664"/>
      <c r="X26" s="664"/>
      <c r="Y26" s="665"/>
      <c r="Z26" s="723">
        <v>0.5</v>
      </c>
      <c r="AA26" s="723"/>
      <c r="AB26" s="723"/>
      <c r="AC26" s="723"/>
      <c r="AD26" s="724" t="s">
        <v>180</v>
      </c>
      <c r="AE26" s="724"/>
      <c r="AF26" s="724"/>
      <c r="AG26" s="724"/>
      <c r="AH26" s="724"/>
      <c r="AI26" s="724"/>
      <c r="AJ26" s="724"/>
      <c r="AK26" s="724"/>
      <c r="AL26" s="666" t="s">
        <v>129</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231</v>
      </c>
      <c r="BP26" s="723"/>
      <c r="BQ26" s="723"/>
      <c r="BR26" s="723"/>
      <c r="BS26" s="669" t="s">
        <v>180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12797221</v>
      </c>
      <c r="CS26" s="664"/>
      <c r="CT26" s="664"/>
      <c r="CU26" s="664"/>
      <c r="CV26" s="664"/>
      <c r="CW26" s="664"/>
      <c r="CX26" s="664"/>
      <c r="CY26" s="665"/>
      <c r="CZ26" s="666">
        <v>13.4</v>
      </c>
      <c r="DA26" s="695"/>
      <c r="DB26" s="695"/>
      <c r="DC26" s="696"/>
      <c r="DD26" s="669">
        <v>11445927</v>
      </c>
      <c r="DE26" s="664"/>
      <c r="DF26" s="664"/>
      <c r="DG26" s="664"/>
      <c r="DH26" s="664"/>
      <c r="DI26" s="664"/>
      <c r="DJ26" s="664"/>
      <c r="DK26" s="665"/>
      <c r="DL26" s="669" t="s">
        <v>231</v>
      </c>
      <c r="DM26" s="664"/>
      <c r="DN26" s="664"/>
      <c r="DO26" s="664"/>
      <c r="DP26" s="664"/>
      <c r="DQ26" s="664"/>
      <c r="DR26" s="664"/>
      <c r="DS26" s="664"/>
      <c r="DT26" s="664"/>
      <c r="DU26" s="664"/>
      <c r="DV26" s="665"/>
      <c r="DW26" s="666" t="s">
        <v>180</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12021915</v>
      </c>
      <c r="S27" s="664"/>
      <c r="T27" s="664"/>
      <c r="U27" s="664"/>
      <c r="V27" s="664"/>
      <c r="W27" s="664"/>
      <c r="X27" s="664"/>
      <c r="Y27" s="665"/>
      <c r="Z27" s="723">
        <v>12.1</v>
      </c>
      <c r="AA27" s="723"/>
      <c r="AB27" s="723"/>
      <c r="AC27" s="723"/>
      <c r="AD27" s="724" t="s">
        <v>231</v>
      </c>
      <c r="AE27" s="724"/>
      <c r="AF27" s="724"/>
      <c r="AG27" s="724"/>
      <c r="AH27" s="724"/>
      <c r="AI27" s="724"/>
      <c r="AJ27" s="724"/>
      <c r="AK27" s="724"/>
      <c r="AL27" s="666" t="s">
        <v>129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45090769</v>
      </c>
      <c r="BH27" s="664"/>
      <c r="BI27" s="664"/>
      <c r="BJ27" s="664"/>
      <c r="BK27" s="664"/>
      <c r="BL27" s="664"/>
      <c r="BM27" s="664"/>
      <c r="BN27" s="665"/>
      <c r="BO27" s="723">
        <v>100</v>
      </c>
      <c r="BP27" s="723"/>
      <c r="BQ27" s="723"/>
      <c r="BR27" s="723"/>
      <c r="BS27" s="669" t="s">
        <v>180</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24550013</v>
      </c>
      <c r="CS27" s="662"/>
      <c r="CT27" s="662"/>
      <c r="CU27" s="662"/>
      <c r="CV27" s="662"/>
      <c r="CW27" s="662"/>
      <c r="CX27" s="662"/>
      <c r="CY27" s="663"/>
      <c r="CZ27" s="666">
        <v>25.7</v>
      </c>
      <c r="DA27" s="695"/>
      <c r="DB27" s="695"/>
      <c r="DC27" s="696"/>
      <c r="DD27" s="669">
        <v>11174058</v>
      </c>
      <c r="DE27" s="662"/>
      <c r="DF27" s="662"/>
      <c r="DG27" s="662"/>
      <c r="DH27" s="662"/>
      <c r="DI27" s="662"/>
      <c r="DJ27" s="662"/>
      <c r="DK27" s="663"/>
      <c r="DL27" s="669">
        <v>11133251</v>
      </c>
      <c r="DM27" s="662"/>
      <c r="DN27" s="662"/>
      <c r="DO27" s="662"/>
      <c r="DP27" s="662"/>
      <c r="DQ27" s="662"/>
      <c r="DR27" s="662"/>
      <c r="DS27" s="662"/>
      <c r="DT27" s="662"/>
      <c r="DU27" s="662"/>
      <c r="DV27" s="663"/>
      <c r="DW27" s="666">
        <v>16.399999999999999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15523670</v>
      </c>
      <c r="S28" s="664"/>
      <c r="T28" s="664"/>
      <c r="U28" s="664"/>
      <c r="V28" s="664"/>
      <c r="W28" s="664"/>
      <c r="X28" s="664"/>
      <c r="Y28" s="665"/>
      <c r="Z28" s="723">
        <v>15.6</v>
      </c>
      <c r="AA28" s="723"/>
      <c r="AB28" s="723"/>
      <c r="AC28" s="723"/>
      <c r="AD28" s="724">
        <v>14467261</v>
      </c>
      <c r="AE28" s="724"/>
      <c r="AF28" s="724"/>
      <c r="AG28" s="724"/>
      <c r="AH28" s="724"/>
      <c r="AI28" s="724"/>
      <c r="AJ28" s="724"/>
      <c r="AK28" s="724"/>
      <c r="AL28" s="666">
        <v>21.3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2483232</v>
      </c>
      <c r="CS28" s="664"/>
      <c r="CT28" s="664"/>
      <c r="CU28" s="664"/>
      <c r="CV28" s="664"/>
      <c r="CW28" s="664"/>
      <c r="CX28" s="664"/>
      <c r="CY28" s="665"/>
      <c r="CZ28" s="666">
        <v>2.6</v>
      </c>
      <c r="DA28" s="695"/>
      <c r="DB28" s="695"/>
      <c r="DC28" s="696"/>
      <c r="DD28" s="669">
        <v>2483232</v>
      </c>
      <c r="DE28" s="664"/>
      <c r="DF28" s="664"/>
      <c r="DG28" s="664"/>
      <c r="DH28" s="664"/>
      <c r="DI28" s="664"/>
      <c r="DJ28" s="664"/>
      <c r="DK28" s="665"/>
      <c r="DL28" s="669">
        <v>2483232</v>
      </c>
      <c r="DM28" s="664"/>
      <c r="DN28" s="664"/>
      <c r="DO28" s="664"/>
      <c r="DP28" s="664"/>
      <c r="DQ28" s="664"/>
      <c r="DR28" s="664"/>
      <c r="DS28" s="664"/>
      <c r="DT28" s="664"/>
      <c r="DU28" s="664"/>
      <c r="DV28" s="665"/>
      <c r="DW28" s="666">
        <v>3.7</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8497372</v>
      </c>
      <c r="S29" s="664"/>
      <c r="T29" s="664"/>
      <c r="U29" s="664"/>
      <c r="V29" s="664"/>
      <c r="W29" s="664"/>
      <c r="X29" s="664"/>
      <c r="Y29" s="665"/>
      <c r="Z29" s="723">
        <v>8.5</v>
      </c>
      <c r="AA29" s="723"/>
      <c r="AB29" s="723"/>
      <c r="AC29" s="723"/>
      <c r="AD29" s="724" t="s">
        <v>242</v>
      </c>
      <c r="AE29" s="724"/>
      <c r="AF29" s="724"/>
      <c r="AG29" s="724"/>
      <c r="AH29" s="724"/>
      <c r="AI29" s="724"/>
      <c r="AJ29" s="724"/>
      <c r="AK29" s="724"/>
      <c r="AL29" s="666" t="s">
        <v>231</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2483232</v>
      </c>
      <c r="CS29" s="662"/>
      <c r="CT29" s="662"/>
      <c r="CU29" s="662"/>
      <c r="CV29" s="662"/>
      <c r="CW29" s="662"/>
      <c r="CX29" s="662"/>
      <c r="CY29" s="663"/>
      <c r="CZ29" s="666">
        <v>2.6</v>
      </c>
      <c r="DA29" s="695"/>
      <c r="DB29" s="695"/>
      <c r="DC29" s="696"/>
      <c r="DD29" s="669">
        <v>2483232</v>
      </c>
      <c r="DE29" s="662"/>
      <c r="DF29" s="662"/>
      <c r="DG29" s="662"/>
      <c r="DH29" s="662"/>
      <c r="DI29" s="662"/>
      <c r="DJ29" s="662"/>
      <c r="DK29" s="663"/>
      <c r="DL29" s="669">
        <v>2483232</v>
      </c>
      <c r="DM29" s="662"/>
      <c r="DN29" s="662"/>
      <c r="DO29" s="662"/>
      <c r="DP29" s="662"/>
      <c r="DQ29" s="662"/>
      <c r="DR29" s="662"/>
      <c r="DS29" s="662"/>
      <c r="DT29" s="662"/>
      <c r="DU29" s="662"/>
      <c r="DV29" s="663"/>
      <c r="DW29" s="666">
        <v>3.7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179759</v>
      </c>
      <c r="S30" s="664"/>
      <c r="T30" s="664"/>
      <c r="U30" s="664"/>
      <c r="V30" s="664"/>
      <c r="W30" s="664"/>
      <c r="X30" s="664"/>
      <c r="Y30" s="665"/>
      <c r="Z30" s="723">
        <v>0.2</v>
      </c>
      <c r="AA30" s="723"/>
      <c r="AB30" s="723"/>
      <c r="AC30" s="723"/>
      <c r="AD30" s="724">
        <v>64073</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98.8</v>
      </c>
      <c r="BH30" s="742"/>
      <c r="BI30" s="742"/>
      <c r="BJ30" s="742"/>
      <c r="BK30" s="742"/>
      <c r="BL30" s="742"/>
      <c r="BM30" s="743">
        <v>97.4</v>
      </c>
      <c r="BN30" s="742"/>
      <c r="BO30" s="742"/>
      <c r="BP30" s="742"/>
      <c r="BQ30" s="744"/>
      <c r="BR30" s="741">
        <v>98.9</v>
      </c>
      <c r="BS30" s="742"/>
      <c r="BT30" s="742"/>
      <c r="BU30" s="742"/>
      <c r="BV30" s="742"/>
      <c r="BW30" s="742"/>
      <c r="BX30" s="743">
        <v>96.9</v>
      </c>
      <c r="BY30" s="742"/>
      <c r="BZ30" s="742"/>
      <c r="CA30" s="742"/>
      <c r="CB30" s="744"/>
      <c r="CD30" s="747"/>
      <c r="CE30" s="748"/>
      <c r="CF30" s="705" t="s">
        <v>309</v>
      </c>
      <c r="CG30" s="702"/>
      <c r="CH30" s="702"/>
      <c r="CI30" s="702"/>
      <c r="CJ30" s="702"/>
      <c r="CK30" s="702"/>
      <c r="CL30" s="702"/>
      <c r="CM30" s="702"/>
      <c r="CN30" s="702"/>
      <c r="CO30" s="702"/>
      <c r="CP30" s="702"/>
      <c r="CQ30" s="703"/>
      <c r="CR30" s="661">
        <v>2301582</v>
      </c>
      <c r="CS30" s="664"/>
      <c r="CT30" s="664"/>
      <c r="CU30" s="664"/>
      <c r="CV30" s="664"/>
      <c r="CW30" s="664"/>
      <c r="CX30" s="664"/>
      <c r="CY30" s="665"/>
      <c r="CZ30" s="666">
        <v>2.4</v>
      </c>
      <c r="DA30" s="695"/>
      <c r="DB30" s="695"/>
      <c r="DC30" s="696"/>
      <c r="DD30" s="669">
        <v>2301582</v>
      </c>
      <c r="DE30" s="664"/>
      <c r="DF30" s="664"/>
      <c r="DG30" s="664"/>
      <c r="DH30" s="664"/>
      <c r="DI30" s="664"/>
      <c r="DJ30" s="664"/>
      <c r="DK30" s="665"/>
      <c r="DL30" s="669">
        <v>2301582</v>
      </c>
      <c r="DM30" s="664"/>
      <c r="DN30" s="664"/>
      <c r="DO30" s="664"/>
      <c r="DP30" s="664"/>
      <c r="DQ30" s="664"/>
      <c r="DR30" s="664"/>
      <c r="DS30" s="664"/>
      <c r="DT30" s="664"/>
      <c r="DU30" s="664"/>
      <c r="DV30" s="665"/>
      <c r="DW30" s="666">
        <v>3.4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133209</v>
      </c>
      <c r="S31" s="664"/>
      <c r="T31" s="664"/>
      <c r="U31" s="664"/>
      <c r="V31" s="664"/>
      <c r="W31" s="664"/>
      <c r="X31" s="664"/>
      <c r="Y31" s="665"/>
      <c r="Z31" s="723">
        <v>0.1</v>
      </c>
      <c r="AA31" s="723"/>
      <c r="AB31" s="723"/>
      <c r="AC31" s="723"/>
      <c r="AD31" s="724" t="s">
        <v>231</v>
      </c>
      <c r="AE31" s="724"/>
      <c r="AF31" s="724"/>
      <c r="AG31" s="724"/>
      <c r="AH31" s="724"/>
      <c r="AI31" s="724"/>
      <c r="AJ31" s="724"/>
      <c r="AK31" s="724"/>
      <c r="AL31" s="666" t="s">
        <v>129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98.8</v>
      </c>
      <c r="BH31" s="662"/>
      <c r="BI31" s="662"/>
      <c r="BJ31" s="662"/>
      <c r="BK31" s="662"/>
      <c r="BL31" s="662"/>
      <c r="BM31" s="667">
        <v>97.3</v>
      </c>
      <c r="BN31" s="740"/>
      <c r="BO31" s="740"/>
      <c r="BP31" s="740"/>
      <c r="BQ31" s="701"/>
      <c r="BR31" s="739">
        <v>98.8</v>
      </c>
      <c r="BS31" s="662"/>
      <c r="BT31" s="662"/>
      <c r="BU31" s="662"/>
      <c r="BV31" s="662"/>
      <c r="BW31" s="662"/>
      <c r="BX31" s="667">
        <v>96.8</v>
      </c>
      <c r="BY31" s="740"/>
      <c r="BZ31" s="740"/>
      <c r="CA31" s="740"/>
      <c r="CB31" s="701"/>
      <c r="CD31" s="747"/>
      <c r="CE31" s="748"/>
      <c r="CF31" s="705" t="s">
        <v>313</v>
      </c>
      <c r="CG31" s="702"/>
      <c r="CH31" s="702"/>
      <c r="CI31" s="702"/>
      <c r="CJ31" s="702"/>
      <c r="CK31" s="702"/>
      <c r="CL31" s="702"/>
      <c r="CM31" s="702"/>
      <c r="CN31" s="702"/>
      <c r="CO31" s="702"/>
      <c r="CP31" s="702"/>
      <c r="CQ31" s="703"/>
      <c r="CR31" s="661">
        <v>181650</v>
      </c>
      <c r="CS31" s="662"/>
      <c r="CT31" s="662"/>
      <c r="CU31" s="662"/>
      <c r="CV31" s="662"/>
      <c r="CW31" s="662"/>
      <c r="CX31" s="662"/>
      <c r="CY31" s="663"/>
      <c r="CZ31" s="666">
        <v>0.2</v>
      </c>
      <c r="DA31" s="695"/>
      <c r="DB31" s="695"/>
      <c r="DC31" s="696"/>
      <c r="DD31" s="669">
        <v>181650</v>
      </c>
      <c r="DE31" s="662"/>
      <c r="DF31" s="662"/>
      <c r="DG31" s="662"/>
      <c r="DH31" s="662"/>
      <c r="DI31" s="662"/>
      <c r="DJ31" s="662"/>
      <c r="DK31" s="663"/>
      <c r="DL31" s="669">
        <v>181650</v>
      </c>
      <c r="DM31" s="662"/>
      <c r="DN31" s="662"/>
      <c r="DO31" s="662"/>
      <c r="DP31" s="662"/>
      <c r="DQ31" s="662"/>
      <c r="DR31" s="662"/>
      <c r="DS31" s="662"/>
      <c r="DT31" s="662"/>
      <c r="DU31" s="662"/>
      <c r="DV31" s="663"/>
      <c r="DW31" s="666">
        <v>0.3</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632415</v>
      </c>
      <c r="S32" s="664"/>
      <c r="T32" s="664"/>
      <c r="U32" s="664"/>
      <c r="V32" s="664"/>
      <c r="W32" s="664"/>
      <c r="X32" s="664"/>
      <c r="Y32" s="665"/>
      <c r="Z32" s="723">
        <v>0.6</v>
      </c>
      <c r="AA32" s="723"/>
      <c r="AB32" s="723"/>
      <c r="AC32" s="723"/>
      <c r="AD32" s="724" t="s">
        <v>231</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t="s">
        <v>231</v>
      </c>
      <c r="BH32" s="677"/>
      <c r="BI32" s="677"/>
      <c r="BJ32" s="677"/>
      <c r="BK32" s="677"/>
      <c r="BL32" s="677"/>
      <c r="BM32" s="721" t="s">
        <v>231</v>
      </c>
      <c r="BN32" s="677"/>
      <c r="BO32" s="677"/>
      <c r="BP32" s="677"/>
      <c r="BQ32" s="714"/>
      <c r="BR32" s="738" t="s">
        <v>231</v>
      </c>
      <c r="BS32" s="677"/>
      <c r="BT32" s="677"/>
      <c r="BU32" s="677"/>
      <c r="BV32" s="677"/>
      <c r="BW32" s="677"/>
      <c r="BX32" s="721" t="s">
        <v>129</v>
      </c>
      <c r="BY32" s="677"/>
      <c r="BZ32" s="677"/>
      <c r="CA32" s="677"/>
      <c r="CB32" s="714"/>
      <c r="CD32" s="749"/>
      <c r="CE32" s="750"/>
      <c r="CF32" s="705" t="s">
        <v>316</v>
      </c>
      <c r="CG32" s="702"/>
      <c r="CH32" s="702"/>
      <c r="CI32" s="702"/>
      <c r="CJ32" s="702"/>
      <c r="CK32" s="702"/>
      <c r="CL32" s="702"/>
      <c r="CM32" s="702"/>
      <c r="CN32" s="702"/>
      <c r="CO32" s="702"/>
      <c r="CP32" s="702"/>
      <c r="CQ32" s="703"/>
      <c r="CR32" s="661" t="s">
        <v>231</v>
      </c>
      <c r="CS32" s="664"/>
      <c r="CT32" s="664"/>
      <c r="CU32" s="664"/>
      <c r="CV32" s="664"/>
      <c r="CW32" s="664"/>
      <c r="CX32" s="664"/>
      <c r="CY32" s="665"/>
      <c r="CZ32" s="666" t="s">
        <v>129</v>
      </c>
      <c r="DA32" s="695"/>
      <c r="DB32" s="695"/>
      <c r="DC32" s="696"/>
      <c r="DD32" s="669" t="s">
        <v>231</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4831914</v>
      </c>
      <c r="S33" s="664"/>
      <c r="T33" s="664"/>
      <c r="U33" s="664"/>
      <c r="V33" s="664"/>
      <c r="W33" s="664"/>
      <c r="X33" s="664"/>
      <c r="Y33" s="665"/>
      <c r="Z33" s="723">
        <v>4.9000000000000004</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39323052</v>
      </c>
      <c r="CS33" s="662"/>
      <c r="CT33" s="662"/>
      <c r="CU33" s="662"/>
      <c r="CV33" s="662"/>
      <c r="CW33" s="662"/>
      <c r="CX33" s="662"/>
      <c r="CY33" s="663"/>
      <c r="CZ33" s="666">
        <v>41.2</v>
      </c>
      <c r="DA33" s="695"/>
      <c r="DB33" s="695"/>
      <c r="DC33" s="696"/>
      <c r="DD33" s="669">
        <v>34504732</v>
      </c>
      <c r="DE33" s="662"/>
      <c r="DF33" s="662"/>
      <c r="DG33" s="662"/>
      <c r="DH33" s="662"/>
      <c r="DI33" s="662"/>
      <c r="DJ33" s="662"/>
      <c r="DK33" s="663"/>
      <c r="DL33" s="669">
        <v>23247529</v>
      </c>
      <c r="DM33" s="662"/>
      <c r="DN33" s="662"/>
      <c r="DO33" s="662"/>
      <c r="DP33" s="662"/>
      <c r="DQ33" s="662"/>
      <c r="DR33" s="662"/>
      <c r="DS33" s="662"/>
      <c r="DT33" s="662"/>
      <c r="DU33" s="662"/>
      <c r="DV33" s="663"/>
      <c r="DW33" s="666">
        <v>34.200000000000003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812679</v>
      </c>
      <c r="S34" s="664"/>
      <c r="T34" s="664"/>
      <c r="U34" s="664"/>
      <c r="V34" s="664"/>
      <c r="W34" s="664"/>
      <c r="X34" s="664"/>
      <c r="Y34" s="665"/>
      <c r="Z34" s="723">
        <v>0.8</v>
      </c>
      <c r="AA34" s="723"/>
      <c r="AB34" s="723"/>
      <c r="AC34" s="723"/>
      <c r="AD34" s="724">
        <v>19293</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15971412</v>
      </c>
      <c r="CS34" s="664"/>
      <c r="CT34" s="664"/>
      <c r="CU34" s="664"/>
      <c r="CV34" s="664"/>
      <c r="CW34" s="664"/>
      <c r="CX34" s="664"/>
      <c r="CY34" s="665"/>
      <c r="CZ34" s="666">
        <v>16.7</v>
      </c>
      <c r="DA34" s="695"/>
      <c r="DB34" s="695"/>
      <c r="DC34" s="696"/>
      <c r="DD34" s="669">
        <v>14122110</v>
      </c>
      <c r="DE34" s="664"/>
      <c r="DF34" s="664"/>
      <c r="DG34" s="664"/>
      <c r="DH34" s="664"/>
      <c r="DI34" s="664"/>
      <c r="DJ34" s="664"/>
      <c r="DK34" s="665"/>
      <c r="DL34" s="669">
        <v>12895604</v>
      </c>
      <c r="DM34" s="664"/>
      <c r="DN34" s="664"/>
      <c r="DO34" s="664"/>
      <c r="DP34" s="664"/>
      <c r="DQ34" s="664"/>
      <c r="DR34" s="664"/>
      <c r="DS34" s="664"/>
      <c r="DT34" s="664"/>
      <c r="DU34" s="664"/>
      <c r="DV34" s="665"/>
      <c r="DW34" s="666">
        <v>19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429000</v>
      </c>
      <c r="S35" s="664"/>
      <c r="T35" s="664"/>
      <c r="U35" s="664"/>
      <c r="V35" s="664"/>
      <c r="W35" s="664"/>
      <c r="X35" s="664"/>
      <c r="Y35" s="665"/>
      <c r="Z35" s="723">
        <v>0.4</v>
      </c>
      <c r="AA35" s="723"/>
      <c r="AB35" s="723"/>
      <c r="AC35" s="723"/>
      <c r="AD35" s="724" t="s">
        <v>242</v>
      </c>
      <c r="AE35" s="724"/>
      <c r="AF35" s="724"/>
      <c r="AG35" s="724"/>
      <c r="AH35" s="724"/>
      <c r="AI35" s="724"/>
      <c r="AJ35" s="724"/>
      <c r="AK35" s="724"/>
      <c r="AL35" s="666" t="s">
        <v>231</v>
      </c>
      <c r="AM35" s="667"/>
      <c r="AN35" s="667"/>
      <c r="AO35" s="725"/>
      <c r="AP35" s="234"/>
      <c r="AQ35" s="729" t="s">
        <v>324</v>
      </c>
      <c r="AR35" s="730"/>
      <c r="AS35" s="730"/>
      <c r="AT35" s="730"/>
      <c r="AU35" s="730"/>
      <c r="AV35" s="730"/>
      <c r="AW35" s="730"/>
      <c r="AX35" s="730"/>
      <c r="AY35" s="731"/>
      <c r="AZ35" s="726">
        <v>8285778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300000</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1366277</v>
      </c>
      <c r="CS35" s="662"/>
      <c r="CT35" s="662"/>
      <c r="CU35" s="662"/>
      <c r="CV35" s="662"/>
      <c r="CW35" s="662"/>
      <c r="CX35" s="662"/>
      <c r="CY35" s="663"/>
      <c r="CZ35" s="666">
        <v>1.4</v>
      </c>
      <c r="DA35" s="695"/>
      <c r="DB35" s="695"/>
      <c r="DC35" s="696"/>
      <c r="DD35" s="669">
        <v>1292857</v>
      </c>
      <c r="DE35" s="662"/>
      <c r="DF35" s="662"/>
      <c r="DG35" s="662"/>
      <c r="DH35" s="662"/>
      <c r="DI35" s="662"/>
      <c r="DJ35" s="662"/>
      <c r="DK35" s="663"/>
      <c r="DL35" s="669">
        <v>1292857</v>
      </c>
      <c r="DM35" s="662"/>
      <c r="DN35" s="662"/>
      <c r="DO35" s="662"/>
      <c r="DP35" s="662"/>
      <c r="DQ35" s="662"/>
      <c r="DR35" s="662"/>
      <c r="DS35" s="662"/>
      <c r="DT35" s="662"/>
      <c r="DU35" s="662"/>
      <c r="DV35" s="663"/>
      <c r="DW35" s="666">
        <v>1.9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231</v>
      </c>
      <c r="AA36" s="723"/>
      <c r="AB36" s="723"/>
      <c r="AC36" s="723"/>
      <c r="AD36" s="724" t="s">
        <v>180</v>
      </c>
      <c r="AE36" s="724"/>
      <c r="AF36" s="724"/>
      <c r="AG36" s="724"/>
      <c r="AH36" s="724"/>
      <c r="AI36" s="724"/>
      <c r="AJ36" s="724"/>
      <c r="AK36" s="724"/>
      <c r="AL36" s="666" t="s">
        <v>180</v>
      </c>
      <c r="AM36" s="667"/>
      <c r="AN36" s="667"/>
      <c r="AO36" s="725"/>
      <c r="AQ36" s="698" t="s">
        <v>328</v>
      </c>
      <c r="AR36" s="699"/>
      <c r="AS36" s="699"/>
      <c r="AT36" s="699"/>
      <c r="AU36" s="699"/>
      <c r="AV36" s="699"/>
      <c r="AW36" s="699"/>
      <c r="AX36" s="699"/>
      <c r="AY36" s="700"/>
      <c r="AZ36" s="661">
        <v>343942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-283508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6272396</v>
      </c>
      <c r="CS36" s="664"/>
      <c r="CT36" s="664"/>
      <c r="CU36" s="664"/>
      <c r="CV36" s="664"/>
      <c r="CW36" s="664"/>
      <c r="CX36" s="664"/>
      <c r="CY36" s="665"/>
      <c r="CZ36" s="666">
        <v>6.6</v>
      </c>
      <c r="DA36" s="695"/>
      <c r="DB36" s="695"/>
      <c r="DC36" s="696"/>
      <c r="DD36" s="669">
        <v>4689878</v>
      </c>
      <c r="DE36" s="664"/>
      <c r="DF36" s="664"/>
      <c r="DG36" s="664"/>
      <c r="DH36" s="664"/>
      <c r="DI36" s="664"/>
      <c r="DJ36" s="664"/>
      <c r="DK36" s="665"/>
      <c r="DL36" s="669">
        <v>3409435</v>
      </c>
      <c r="DM36" s="664"/>
      <c r="DN36" s="664"/>
      <c r="DO36" s="664"/>
      <c r="DP36" s="664"/>
      <c r="DQ36" s="664"/>
      <c r="DR36" s="664"/>
      <c r="DS36" s="664"/>
      <c r="DT36" s="664"/>
      <c r="DU36" s="664"/>
      <c r="DV36" s="665"/>
      <c r="DW36" s="666">
        <v>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t="s">
        <v>231</v>
      </c>
      <c r="S37" s="664"/>
      <c r="T37" s="664"/>
      <c r="U37" s="664"/>
      <c r="V37" s="664"/>
      <c r="W37" s="664"/>
      <c r="X37" s="664"/>
      <c r="Y37" s="665"/>
      <c r="Z37" s="723" t="s">
        <v>180</v>
      </c>
      <c r="AA37" s="723"/>
      <c r="AB37" s="723"/>
      <c r="AC37" s="723"/>
      <c r="AD37" s="724" t="s">
        <v>231</v>
      </c>
      <c r="AE37" s="724"/>
      <c r="AF37" s="724"/>
      <c r="AG37" s="724"/>
      <c r="AH37" s="724"/>
      <c r="AI37" s="724"/>
      <c r="AJ37" s="724"/>
      <c r="AK37" s="724"/>
      <c r="AL37" s="666" t="s">
        <v>231</v>
      </c>
      <c r="AM37" s="667"/>
      <c r="AN37" s="667"/>
      <c r="AO37" s="725"/>
      <c r="AQ37" s="698" t="s">
        <v>332</v>
      </c>
      <c r="AR37" s="699"/>
      <c r="AS37" s="699"/>
      <c r="AT37" s="699"/>
      <c r="AU37" s="699"/>
      <c r="AV37" s="699"/>
      <c r="AW37" s="699"/>
      <c r="AX37" s="699"/>
      <c r="AY37" s="700"/>
      <c r="AZ37" s="661" t="s">
        <v>231</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43566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1121602</v>
      </c>
      <c r="CS37" s="662"/>
      <c r="CT37" s="662"/>
      <c r="CU37" s="662"/>
      <c r="CV37" s="662"/>
      <c r="CW37" s="662"/>
      <c r="CX37" s="662"/>
      <c r="CY37" s="663"/>
      <c r="CZ37" s="666">
        <v>1.2</v>
      </c>
      <c r="DA37" s="695"/>
      <c r="DB37" s="695"/>
      <c r="DC37" s="696"/>
      <c r="DD37" s="669">
        <v>1121602</v>
      </c>
      <c r="DE37" s="662"/>
      <c r="DF37" s="662"/>
      <c r="DG37" s="662"/>
      <c r="DH37" s="662"/>
      <c r="DI37" s="662"/>
      <c r="DJ37" s="662"/>
      <c r="DK37" s="663"/>
      <c r="DL37" s="669">
        <v>792368</v>
      </c>
      <c r="DM37" s="662"/>
      <c r="DN37" s="662"/>
      <c r="DO37" s="662"/>
      <c r="DP37" s="662"/>
      <c r="DQ37" s="662"/>
      <c r="DR37" s="662"/>
      <c r="DS37" s="662"/>
      <c r="DT37" s="662"/>
      <c r="DU37" s="662"/>
      <c r="DV37" s="663"/>
      <c r="DW37" s="666">
        <v>1.2</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99460961</v>
      </c>
      <c r="S38" s="713"/>
      <c r="T38" s="713"/>
      <c r="U38" s="713"/>
      <c r="V38" s="713"/>
      <c r="W38" s="713"/>
      <c r="X38" s="713"/>
      <c r="Y38" s="718"/>
      <c r="Z38" s="719">
        <v>100</v>
      </c>
      <c r="AA38" s="719"/>
      <c r="AB38" s="719"/>
      <c r="AC38" s="719"/>
      <c r="AD38" s="720">
        <v>67951566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59462</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8285778</v>
      </c>
      <c r="CS38" s="664"/>
      <c r="CT38" s="664"/>
      <c r="CU38" s="664"/>
      <c r="CV38" s="664"/>
      <c r="CW38" s="664"/>
      <c r="CX38" s="664"/>
      <c r="CY38" s="665"/>
      <c r="CZ38" s="666">
        <v>8.6999999999999993</v>
      </c>
      <c r="DA38" s="695"/>
      <c r="DB38" s="695"/>
      <c r="DC38" s="696"/>
      <c r="DD38" s="669">
        <v>7072789</v>
      </c>
      <c r="DE38" s="664"/>
      <c r="DF38" s="664"/>
      <c r="DG38" s="664"/>
      <c r="DH38" s="664"/>
      <c r="DI38" s="664"/>
      <c r="DJ38" s="664"/>
      <c r="DK38" s="665"/>
      <c r="DL38" s="669">
        <v>5642084</v>
      </c>
      <c r="DM38" s="664"/>
      <c r="DN38" s="664"/>
      <c r="DO38" s="664"/>
      <c r="DP38" s="664"/>
      <c r="DQ38" s="664"/>
      <c r="DR38" s="664"/>
      <c r="DS38" s="664"/>
      <c r="DT38" s="664"/>
      <c r="DU38" s="664"/>
      <c r="DV38" s="665"/>
      <c r="DW38" s="666">
        <v>8.3000000000000007</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231</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142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7408762</v>
      </c>
      <c r="CS39" s="662"/>
      <c r="CT39" s="662"/>
      <c r="CU39" s="662"/>
      <c r="CV39" s="662"/>
      <c r="CW39" s="662"/>
      <c r="CX39" s="662"/>
      <c r="CY39" s="663"/>
      <c r="CZ39" s="666">
        <v>7.8</v>
      </c>
      <c r="DA39" s="695"/>
      <c r="DB39" s="695"/>
      <c r="DC39" s="696"/>
      <c r="DD39" s="669">
        <v>7319549</v>
      </c>
      <c r="DE39" s="662"/>
      <c r="DF39" s="662"/>
      <c r="DG39" s="662"/>
      <c r="DH39" s="662"/>
      <c r="DI39" s="662"/>
      <c r="DJ39" s="662"/>
      <c r="DK39" s="663"/>
      <c r="DL39" s="669" t="s">
        <v>129</v>
      </c>
      <c r="DM39" s="662"/>
      <c r="DN39" s="662"/>
      <c r="DO39" s="662"/>
      <c r="DP39" s="662"/>
      <c r="DQ39" s="662"/>
      <c r="DR39" s="662"/>
      <c r="DS39" s="662"/>
      <c r="DT39" s="662"/>
      <c r="DU39" s="662"/>
      <c r="DV39" s="663"/>
      <c r="DW39" s="666" t="s">
        <v>180</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2419457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18427</v>
      </c>
      <c r="CS40" s="664"/>
      <c r="CT40" s="664"/>
      <c r="CU40" s="664"/>
      <c r="CV40" s="664"/>
      <c r="CW40" s="664"/>
      <c r="CX40" s="664"/>
      <c r="CY40" s="665"/>
      <c r="CZ40" s="666">
        <v>0</v>
      </c>
      <c r="DA40" s="695"/>
      <c r="DB40" s="695"/>
      <c r="DC40" s="696"/>
      <c r="DD40" s="669">
        <v>7549</v>
      </c>
      <c r="DE40" s="664"/>
      <c r="DF40" s="664"/>
      <c r="DG40" s="664"/>
      <c r="DH40" s="664"/>
      <c r="DI40" s="664"/>
      <c r="DJ40" s="664"/>
      <c r="DK40" s="665"/>
      <c r="DL40" s="669">
        <v>7549</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5522379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258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231</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8538814</v>
      </c>
      <c r="CS42" s="664"/>
      <c r="CT42" s="664"/>
      <c r="CU42" s="664"/>
      <c r="CV42" s="664"/>
      <c r="CW42" s="664"/>
      <c r="CX42" s="664"/>
      <c r="CY42" s="665"/>
      <c r="CZ42" s="666">
        <v>8.9</v>
      </c>
      <c r="DA42" s="667"/>
      <c r="DB42" s="667"/>
      <c r="DC42" s="668"/>
      <c r="DD42" s="669">
        <v>4067437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504223</v>
      </c>
      <c r="CS43" s="662"/>
      <c r="CT43" s="662"/>
      <c r="CU43" s="662"/>
      <c r="CV43" s="662"/>
      <c r="CW43" s="662"/>
      <c r="CX43" s="662"/>
      <c r="CY43" s="663"/>
      <c r="CZ43" s="666">
        <v>0.5</v>
      </c>
      <c r="DA43" s="695"/>
      <c r="DB43" s="695"/>
      <c r="DC43" s="696"/>
      <c r="DD43" s="669">
        <v>486629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8538814</v>
      </c>
      <c r="CS44" s="664"/>
      <c r="CT44" s="664"/>
      <c r="CU44" s="664"/>
      <c r="CV44" s="664"/>
      <c r="CW44" s="664"/>
      <c r="CX44" s="664"/>
      <c r="CY44" s="665"/>
      <c r="CZ44" s="666">
        <v>8.9</v>
      </c>
      <c r="DA44" s="667"/>
      <c r="DB44" s="667"/>
      <c r="DC44" s="668"/>
      <c r="DD44" s="669">
        <v>4067437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1807641</v>
      </c>
      <c r="CS45" s="662"/>
      <c r="CT45" s="662"/>
      <c r="CU45" s="662"/>
      <c r="CV45" s="662"/>
      <c r="CW45" s="662"/>
      <c r="CX45" s="662"/>
      <c r="CY45" s="663"/>
      <c r="CZ45" s="666">
        <v>1.9</v>
      </c>
      <c r="DA45" s="695"/>
      <c r="DB45" s="695"/>
      <c r="DC45" s="696"/>
      <c r="DD45" s="669">
        <v>349144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6731173</v>
      </c>
      <c r="CS46" s="664"/>
      <c r="CT46" s="664"/>
      <c r="CU46" s="664"/>
      <c r="CV46" s="664"/>
      <c r="CW46" s="664"/>
      <c r="CX46" s="664"/>
      <c r="CY46" s="665"/>
      <c r="CZ46" s="666">
        <v>7.1</v>
      </c>
      <c r="DA46" s="667"/>
      <c r="DB46" s="667"/>
      <c r="DC46" s="668"/>
      <c r="DD46" s="669">
        <v>3718293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231</v>
      </c>
      <c r="CS47" s="662"/>
      <c r="CT47" s="662"/>
      <c r="CU47" s="662"/>
      <c r="CV47" s="662"/>
      <c r="CW47" s="662"/>
      <c r="CX47" s="662"/>
      <c r="CY47" s="663"/>
      <c r="CZ47" s="666" t="s">
        <v>129</v>
      </c>
      <c r="DA47" s="695"/>
      <c r="DB47" s="695"/>
      <c r="DC47" s="696"/>
      <c r="DD47" s="669" t="s">
        <v>180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180</v>
      </c>
      <c r="CS48" s="664"/>
      <c r="CT48" s="664"/>
      <c r="CU48" s="664"/>
      <c r="CV48" s="664"/>
      <c r="CW48" s="664"/>
      <c r="CX48" s="664"/>
      <c r="CY48" s="665"/>
      <c r="CZ48" s="666" t="s">
        <v>129</v>
      </c>
      <c r="DA48" s="667"/>
      <c r="DB48" s="667"/>
      <c r="DC48" s="668"/>
      <c r="DD48" s="669" t="s">
        <v>231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95427640</v>
      </c>
      <c r="CS49" s="677"/>
      <c r="CT49" s="677"/>
      <c r="CU49" s="677"/>
      <c r="CV49" s="677"/>
      <c r="CW49" s="677"/>
      <c r="CX49" s="677"/>
      <c r="CY49" s="678"/>
      <c r="CZ49" s="679">
        <v>100</v>
      </c>
      <c r="DA49" s="680"/>
      <c r="DB49" s="680"/>
      <c r="DC49" s="681"/>
      <c r="DD49" s="682">
        <v>70973124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9nN2F/ZR3n/i0kkKDtAhpNzTCUxBtacPl7QxT0VGsQTTpC9+m0FObGBdepsiOrNTJorDoDlc/HGPQZv6rxrew==" saltValue="1QO1iwclTO88F61xKxvY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361</v>
      </c>
      <c r="DK2" s="1199"/>
      <c r="DL2" s="1199"/>
      <c r="DM2" s="1199"/>
      <c r="DN2" s="1199"/>
      <c r="DO2" s="1200"/>
      <c r="DP2" s="249"/>
      <c r="DQ2" s="1198" t="s">
        <v>362</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363</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1"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6" t="s">
        <v>379</v>
      </c>
      <c r="DH5" s="1187"/>
      <c r="DI5" s="1187"/>
      <c r="DJ5" s="1187"/>
      <c r="DK5" s="1188"/>
      <c r="DL5" s="1186" t="s">
        <v>380</v>
      </c>
      <c r="DM5" s="1187"/>
      <c r="DN5" s="1187"/>
      <c r="DO5" s="1187"/>
      <c r="DP5" s="1188"/>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382</v>
      </c>
      <c r="C7" s="1139"/>
      <c r="D7" s="1139"/>
      <c r="E7" s="1139"/>
      <c r="F7" s="1139"/>
      <c r="G7" s="1139"/>
      <c r="H7" s="1139"/>
      <c r="I7" s="1139"/>
      <c r="J7" s="1139"/>
      <c r="K7" s="1139"/>
      <c r="L7" s="1139"/>
      <c r="M7" s="1139"/>
      <c r="N7" s="1139"/>
      <c r="O7" s="1139"/>
      <c r="P7" s="1140"/>
      <c r="Q7" s="1192">
        <v>100712</v>
      </c>
      <c r="R7" s="1193"/>
      <c r="S7" s="1193"/>
      <c r="T7" s="1193"/>
      <c r="U7" s="1193"/>
      <c r="V7" s="1193">
        <v>96678</v>
      </c>
      <c r="W7" s="1193"/>
      <c r="X7" s="1193"/>
      <c r="Y7" s="1193"/>
      <c r="Z7" s="1193"/>
      <c r="AA7" s="1193">
        <v>4033</v>
      </c>
      <c r="AB7" s="1193"/>
      <c r="AC7" s="1193"/>
      <c r="AD7" s="1193"/>
      <c r="AE7" s="1194"/>
      <c r="AF7" s="1195">
        <v>4033</v>
      </c>
      <c r="AG7" s="1196"/>
      <c r="AH7" s="1196"/>
      <c r="AI7" s="1196"/>
      <c r="AJ7" s="1197"/>
      <c r="AK7" s="1179">
        <v>867</v>
      </c>
      <c r="AL7" s="1180"/>
      <c r="AM7" s="1180"/>
      <c r="AN7" s="1180"/>
      <c r="AO7" s="1180"/>
      <c r="AP7" s="1180">
        <v>16944</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565</v>
      </c>
      <c r="BT7" s="1184"/>
      <c r="BU7" s="1184"/>
      <c r="BV7" s="1184"/>
      <c r="BW7" s="1184"/>
      <c r="BX7" s="1184"/>
      <c r="BY7" s="1184"/>
      <c r="BZ7" s="1184"/>
      <c r="CA7" s="1184"/>
      <c r="CB7" s="1184"/>
      <c r="CC7" s="1184"/>
      <c r="CD7" s="1184"/>
      <c r="CE7" s="1184"/>
      <c r="CF7" s="1184"/>
      <c r="CG7" s="1185"/>
      <c r="CH7" s="1176">
        <v>-12</v>
      </c>
      <c r="CI7" s="1177"/>
      <c r="CJ7" s="1177"/>
      <c r="CK7" s="1177"/>
      <c r="CL7" s="1178"/>
      <c r="CM7" s="1176">
        <v>342</v>
      </c>
      <c r="CN7" s="1177"/>
      <c r="CO7" s="1177"/>
      <c r="CP7" s="1177"/>
      <c r="CQ7" s="1178"/>
      <c r="CR7" s="1176">
        <v>200</v>
      </c>
      <c r="CS7" s="1177"/>
      <c r="CT7" s="1177"/>
      <c r="CU7" s="1177"/>
      <c r="CV7" s="1178"/>
      <c r="CW7" s="1176">
        <v>170</v>
      </c>
      <c r="CX7" s="1177"/>
      <c r="CY7" s="1177"/>
      <c r="CZ7" s="1177"/>
      <c r="DA7" s="1178"/>
      <c r="DB7" s="1176" t="s">
        <v>500</v>
      </c>
      <c r="DC7" s="1177"/>
      <c r="DD7" s="1177"/>
      <c r="DE7" s="1177"/>
      <c r="DF7" s="1178"/>
      <c r="DG7" s="1176" t="s">
        <v>500</v>
      </c>
      <c r="DH7" s="1177"/>
      <c r="DI7" s="1177"/>
      <c r="DJ7" s="1177"/>
      <c r="DK7" s="1178"/>
      <c r="DL7" s="1176" t="s">
        <v>500</v>
      </c>
      <c r="DM7" s="1177"/>
      <c r="DN7" s="1177"/>
      <c r="DO7" s="1177"/>
      <c r="DP7" s="1178"/>
      <c r="DQ7" s="1176"/>
      <c r="DR7" s="1177"/>
      <c r="DS7" s="1177"/>
      <c r="DT7" s="1177"/>
      <c r="DU7" s="1178"/>
      <c r="DV7" s="1203"/>
      <c r="DW7" s="1204"/>
      <c r="DX7" s="1204"/>
      <c r="DY7" s="1204"/>
      <c r="DZ7" s="1205"/>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566</v>
      </c>
      <c r="BT8" s="1104"/>
      <c r="BU8" s="1104"/>
      <c r="BV8" s="1104"/>
      <c r="BW8" s="1104"/>
      <c r="BX8" s="1104"/>
      <c r="BY8" s="1104"/>
      <c r="BZ8" s="1104"/>
      <c r="CA8" s="1104"/>
      <c r="CB8" s="1104"/>
      <c r="CC8" s="1104"/>
      <c r="CD8" s="1104"/>
      <c r="CE8" s="1104"/>
      <c r="CF8" s="1104"/>
      <c r="CG8" s="1105"/>
      <c r="CH8" s="1078">
        <v>2</v>
      </c>
      <c r="CI8" s="1079"/>
      <c r="CJ8" s="1079"/>
      <c r="CK8" s="1079"/>
      <c r="CL8" s="1080"/>
      <c r="CM8" s="1078">
        <v>325</v>
      </c>
      <c r="CN8" s="1079"/>
      <c r="CO8" s="1079"/>
      <c r="CP8" s="1079"/>
      <c r="CQ8" s="1080"/>
      <c r="CR8" s="1078">
        <v>182</v>
      </c>
      <c r="CS8" s="1079"/>
      <c r="CT8" s="1079"/>
      <c r="CU8" s="1079"/>
      <c r="CV8" s="1080"/>
      <c r="CW8" s="1078">
        <v>38</v>
      </c>
      <c r="CX8" s="1079"/>
      <c r="CY8" s="1079"/>
      <c r="CZ8" s="1079"/>
      <c r="DA8" s="1080"/>
      <c r="DB8" s="1078" t="s">
        <v>500</v>
      </c>
      <c r="DC8" s="1079"/>
      <c r="DD8" s="1079"/>
      <c r="DE8" s="1079"/>
      <c r="DF8" s="1080"/>
      <c r="DG8" s="1078" t="s">
        <v>500</v>
      </c>
      <c r="DH8" s="1079"/>
      <c r="DI8" s="1079"/>
      <c r="DJ8" s="1079"/>
      <c r="DK8" s="1080"/>
      <c r="DL8" s="1078" t="s">
        <v>500</v>
      </c>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567</v>
      </c>
      <c r="BT9" s="1104"/>
      <c r="BU9" s="1104"/>
      <c r="BV9" s="1104"/>
      <c r="BW9" s="1104"/>
      <c r="BX9" s="1104"/>
      <c r="BY9" s="1104"/>
      <c r="BZ9" s="1104"/>
      <c r="CA9" s="1104"/>
      <c r="CB9" s="1104"/>
      <c r="CC9" s="1104"/>
      <c r="CD9" s="1104"/>
      <c r="CE9" s="1104"/>
      <c r="CF9" s="1104"/>
      <c r="CG9" s="1105"/>
      <c r="CH9" s="1078">
        <v>1</v>
      </c>
      <c r="CI9" s="1079"/>
      <c r="CJ9" s="1079"/>
      <c r="CK9" s="1079"/>
      <c r="CL9" s="1080"/>
      <c r="CM9" s="1078">
        <v>316</v>
      </c>
      <c r="CN9" s="1079"/>
      <c r="CO9" s="1079"/>
      <c r="CP9" s="1079"/>
      <c r="CQ9" s="1080"/>
      <c r="CR9" s="1078">
        <v>300</v>
      </c>
      <c r="CS9" s="1079"/>
      <c r="CT9" s="1079"/>
      <c r="CU9" s="1079"/>
      <c r="CV9" s="1080"/>
      <c r="CW9" s="1078">
        <v>35</v>
      </c>
      <c r="CX9" s="1079"/>
      <c r="CY9" s="1079"/>
      <c r="CZ9" s="1079"/>
      <c r="DA9" s="1080"/>
      <c r="DB9" s="1078" t="s">
        <v>500</v>
      </c>
      <c r="DC9" s="1079"/>
      <c r="DD9" s="1079"/>
      <c r="DE9" s="1079"/>
      <c r="DF9" s="1080"/>
      <c r="DG9" s="1078" t="s">
        <v>500</v>
      </c>
      <c r="DH9" s="1079"/>
      <c r="DI9" s="1079"/>
      <c r="DJ9" s="1079"/>
      <c r="DK9" s="1080"/>
      <c r="DL9" s="1078" t="s">
        <v>500</v>
      </c>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t="s">
        <v>574</v>
      </c>
      <c r="BS10" s="1103" t="s">
        <v>568</v>
      </c>
      <c r="BT10" s="1104"/>
      <c r="BU10" s="1104"/>
      <c r="BV10" s="1104"/>
      <c r="BW10" s="1104"/>
      <c r="BX10" s="1104"/>
      <c r="BY10" s="1104"/>
      <c r="BZ10" s="1104"/>
      <c r="CA10" s="1104"/>
      <c r="CB10" s="1104"/>
      <c r="CC10" s="1104"/>
      <c r="CD10" s="1104"/>
      <c r="CE10" s="1104"/>
      <c r="CF10" s="1104"/>
      <c r="CG10" s="1105"/>
      <c r="CH10" s="1078" t="s">
        <v>500</v>
      </c>
      <c r="CI10" s="1079"/>
      <c r="CJ10" s="1079"/>
      <c r="CK10" s="1079"/>
      <c r="CL10" s="1080"/>
      <c r="CM10" s="1078">
        <v>5</v>
      </c>
      <c r="CN10" s="1079"/>
      <c r="CO10" s="1079"/>
      <c r="CP10" s="1079"/>
      <c r="CQ10" s="1080"/>
      <c r="CR10" s="1078">
        <v>5</v>
      </c>
      <c r="CS10" s="1079"/>
      <c r="CT10" s="1079"/>
      <c r="CU10" s="1079"/>
      <c r="CV10" s="1080"/>
      <c r="CW10" s="1078">
        <v>0</v>
      </c>
      <c r="CX10" s="1079"/>
      <c r="CY10" s="1079"/>
      <c r="CZ10" s="1079"/>
      <c r="DA10" s="1080"/>
      <c r="DB10" s="1078" t="s">
        <v>500</v>
      </c>
      <c r="DC10" s="1079"/>
      <c r="DD10" s="1079"/>
      <c r="DE10" s="1079"/>
      <c r="DF10" s="1080"/>
      <c r="DG10" s="1078" t="s">
        <v>500</v>
      </c>
      <c r="DH10" s="1079"/>
      <c r="DI10" s="1079"/>
      <c r="DJ10" s="1079"/>
      <c r="DK10" s="1080"/>
      <c r="DL10" s="1078" t="s">
        <v>500</v>
      </c>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6">
        <v>100712</v>
      </c>
      <c r="R23" s="1157"/>
      <c r="S23" s="1157"/>
      <c r="T23" s="1157"/>
      <c r="U23" s="1157"/>
      <c r="V23" s="1157">
        <v>96678</v>
      </c>
      <c r="W23" s="1157"/>
      <c r="X23" s="1157"/>
      <c r="Y23" s="1157"/>
      <c r="Z23" s="1157"/>
      <c r="AA23" s="1157">
        <v>4033</v>
      </c>
      <c r="AB23" s="1157"/>
      <c r="AC23" s="1157"/>
      <c r="AD23" s="1157"/>
      <c r="AE23" s="1158"/>
      <c r="AF23" s="1159">
        <v>4033</v>
      </c>
      <c r="AG23" s="1157"/>
      <c r="AH23" s="1157"/>
      <c r="AI23" s="1157"/>
      <c r="AJ23" s="1160"/>
      <c r="AK23" s="1161"/>
      <c r="AL23" s="1162"/>
      <c r="AM23" s="1162"/>
      <c r="AN23" s="1162"/>
      <c r="AO23" s="1162"/>
      <c r="AP23" s="1157">
        <v>16944</v>
      </c>
      <c r="AQ23" s="1157"/>
      <c r="AR23" s="1157"/>
      <c r="AS23" s="1157"/>
      <c r="AT23" s="1157"/>
      <c r="AU23" s="1163"/>
      <c r="AV23" s="1163"/>
      <c r="AW23" s="1163"/>
      <c r="AX23" s="1163"/>
      <c r="AY23" s="1164"/>
      <c r="AZ23" s="1153" t="s">
        <v>386</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387</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388</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7" t="s">
        <v>392</v>
      </c>
      <c r="AG26" s="1097"/>
      <c r="AH26" s="1097"/>
      <c r="AI26" s="1097"/>
      <c r="AJ26" s="1148"/>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397</v>
      </c>
      <c r="C28" s="1139"/>
      <c r="D28" s="1139"/>
      <c r="E28" s="1139"/>
      <c r="F28" s="1139"/>
      <c r="G28" s="1139"/>
      <c r="H28" s="1139"/>
      <c r="I28" s="1139"/>
      <c r="J28" s="1139"/>
      <c r="K28" s="1139"/>
      <c r="L28" s="1139"/>
      <c r="M28" s="1139"/>
      <c r="N28" s="1139"/>
      <c r="O28" s="1139"/>
      <c r="P28" s="1140"/>
      <c r="Q28" s="1141">
        <v>26775</v>
      </c>
      <c r="R28" s="1142"/>
      <c r="S28" s="1142"/>
      <c r="T28" s="1142"/>
      <c r="U28" s="1142"/>
      <c r="V28" s="1142">
        <v>26475</v>
      </c>
      <c r="W28" s="1142"/>
      <c r="X28" s="1142"/>
      <c r="Y28" s="1142"/>
      <c r="Z28" s="1142"/>
      <c r="AA28" s="1142">
        <v>300</v>
      </c>
      <c r="AB28" s="1142"/>
      <c r="AC28" s="1142"/>
      <c r="AD28" s="1142"/>
      <c r="AE28" s="1143"/>
      <c r="AF28" s="1144">
        <v>300</v>
      </c>
      <c r="AG28" s="1142"/>
      <c r="AH28" s="1142"/>
      <c r="AI28" s="1142"/>
      <c r="AJ28" s="1145"/>
      <c r="AK28" s="1146">
        <v>2419</v>
      </c>
      <c r="AL28" s="1135"/>
      <c r="AM28" s="1135"/>
      <c r="AN28" s="1135"/>
      <c r="AO28" s="1135"/>
      <c r="AP28" s="1135" t="s">
        <v>500</v>
      </c>
      <c r="AQ28" s="1135"/>
      <c r="AR28" s="1135"/>
      <c r="AS28" s="1135"/>
      <c r="AT28" s="1135"/>
      <c r="AU28" s="1135" t="s">
        <v>500</v>
      </c>
      <c r="AV28" s="1135"/>
      <c r="AW28" s="1135"/>
      <c r="AX28" s="1135"/>
      <c r="AY28" s="1135"/>
      <c r="AZ28" s="1135" t="s">
        <v>500</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20557</v>
      </c>
      <c r="R29" s="1133"/>
      <c r="S29" s="1133"/>
      <c r="T29" s="1133"/>
      <c r="U29" s="1133"/>
      <c r="V29" s="1133">
        <v>19785</v>
      </c>
      <c r="W29" s="1133"/>
      <c r="X29" s="1133"/>
      <c r="Y29" s="1133"/>
      <c r="Z29" s="1133"/>
      <c r="AA29" s="1133">
        <v>772</v>
      </c>
      <c r="AB29" s="1133"/>
      <c r="AC29" s="1133"/>
      <c r="AD29" s="1133"/>
      <c r="AE29" s="1134"/>
      <c r="AF29" s="1108">
        <v>772</v>
      </c>
      <c r="AG29" s="1109"/>
      <c r="AH29" s="1109"/>
      <c r="AI29" s="1109"/>
      <c r="AJ29" s="1110"/>
      <c r="AK29" s="1069">
        <v>3144</v>
      </c>
      <c r="AL29" s="1060"/>
      <c r="AM29" s="1060"/>
      <c r="AN29" s="1060"/>
      <c r="AO29" s="1060"/>
      <c r="AP29" s="1060" t="s">
        <v>500</v>
      </c>
      <c r="AQ29" s="1060"/>
      <c r="AR29" s="1060"/>
      <c r="AS29" s="1060"/>
      <c r="AT29" s="1060"/>
      <c r="AU29" s="1060" t="s">
        <v>500</v>
      </c>
      <c r="AV29" s="1060"/>
      <c r="AW29" s="1060"/>
      <c r="AX29" s="1060"/>
      <c r="AY29" s="1060"/>
      <c r="AZ29" s="1060" t="s">
        <v>500</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6503</v>
      </c>
      <c r="R30" s="1133"/>
      <c r="S30" s="1133"/>
      <c r="T30" s="1133"/>
      <c r="U30" s="1133"/>
      <c r="V30" s="1133">
        <v>6447</v>
      </c>
      <c r="W30" s="1133"/>
      <c r="X30" s="1133"/>
      <c r="Y30" s="1133"/>
      <c r="Z30" s="1133"/>
      <c r="AA30" s="1133">
        <v>56</v>
      </c>
      <c r="AB30" s="1133"/>
      <c r="AC30" s="1133"/>
      <c r="AD30" s="1133"/>
      <c r="AE30" s="1134"/>
      <c r="AF30" s="1108">
        <v>56</v>
      </c>
      <c r="AG30" s="1109"/>
      <c r="AH30" s="1109"/>
      <c r="AI30" s="1109"/>
      <c r="AJ30" s="1110"/>
      <c r="AK30" s="1069">
        <v>2423</v>
      </c>
      <c r="AL30" s="1060"/>
      <c r="AM30" s="1060"/>
      <c r="AN30" s="1060"/>
      <c r="AO30" s="1060"/>
      <c r="AP30" s="1060" t="s">
        <v>500</v>
      </c>
      <c r="AQ30" s="1060"/>
      <c r="AR30" s="1060"/>
      <c r="AS30" s="1060"/>
      <c r="AT30" s="1060"/>
      <c r="AU30" s="1060" t="s">
        <v>500</v>
      </c>
      <c r="AV30" s="1060"/>
      <c r="AW30" s="1060"/>
      <c r="AX30" s="1060"/>
      <c r="AY30" s="1060"/>
      <c r="AZ30" s="1060" t="s">
        <v>500</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1128</v>
      </c>
      <c r="AG63" s="1048"/>
      <c r="AH63" s="1048"/>
      <c r="AI63" s="1048"/>
      <c r="AJ63" s="1119"/>
      <c r="AK63" s="1120"/>
      <c r="AL63" s="1052"/>
      <c r="AM63" s="1052"/>
      <c r="AN63" s="1052"/>
      <c r="AO63" s="1052"/>
      <c r="AP63" s="1048" t="s">
        <v>500</v>
      </c>
      <c r="AQ63" s="1048"/>
      <c r="AR63" s="1048"/>
      <c r="AS63" s="1048"/>
      <c r="AT63" s="1048"/>
      <c r="AU63" s="1048" t="s">
        <v>500</v>
      </c>
      <c r="AV63" s="1048"/>
      <c r="AW63" s="1048"/>
      <c r="AX63" s="1048"/>
      <c r="AY63" s="1048"/>
      <c r="AZ63" s="1114"/>
      <c r="BA63" s="1114"/>
      <c r="BB63" s="1114"/>
      <c r="BC63" s="1114"/>
      <c r="BD63" s="1114"/>
      <c r="BE63" s="1049"/>
      <c r="BF63" s="1049"/>
      <c r="BG63" s="1049"/>
      <c r="BH63" s="1049"/>
      <c r="BI63" s="1050"/>
      <c r="BJ63" s="1115" t="s">
        <v>386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403</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404</v>
      </c>
      <c r="W66" s="1091"/>
      <c r="X66" s="1091"/>
      <c r="Y66" s="1091"/>
      <c r="Z66" s="1092"/>
      <c r="AA66" s="1090" t="s">
        <v>405</v>
      </c>
      <c r="AB66" s="1091"/>
      <c r="AC66" s="1091"/>
      <c r="AD66" s="1091"/>
      <c r="AE66" s="1092"/>
      <c r="AF66" s="1096" t="s">
        <v>392</v>
      </c>
      <c r="AG66" s="1097"/>
      <c r="AH66" s="1097"/>
      <c r="AI66" s="1097"/>
      <c r="AJ66" s="1098"/>
      <c r="AK66" s="1090" t="s">
        <v>406</v>
      </c>
      <c r="AL66" s="1085"/>
      <c r="AM66" s="1085"/>
      <c r="AN66" s="1085"/>
      <c r="AO66" s="1086"/>
      <c r="AP66" s="1090" t="s">
        <v>394</v>
      </c>
      <c r="AQ66" s="1091"/>
      <c r="AR66" s="1091"/>
      <c r="AS66" s="1091"/>
      <c r="AT66" s="1092"/>
      <c r="AU66" s="1090" t="s">
        <v>407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558</v>
      </c>
      <c r="C68" s="1075"/>
      <c r="D68" s="1075"/>
      <c r="E68" s="1075"/>
      <c r="F68" s="1075"/>
      <c r="G68" s="1075"/>
      <c r="H68" s="1075"/>
      <c r="I68" s="1075"/>
      <c r="J68" s="1075"/>
      <c r="K68" s="1075"/>
      <c r="L68" s="1075"/>
      <c r="M68" s="1075"/>
      <c r="N68" s="1075"/>
      <c r="O68" s="1075"/>
      <c r="P68" s="1076"/>
      <c r="Q68" s="1077">
        <v>7961</v>
      </c>
      <c r="R68" s="1071"/>
      <c r="S68" s="1071"/>
      <c r="T68" s="1071"/>
      <c r="U68" s="1071"/>
      <c r="V68" s="1071">
        <v>7475</v>
      </c>
      <c r="W68" s="1071"/>
      <c r="X68" s="1071"/>
      <c r="Y68" s="1071"/>
      <c r="Z68" s="1071"/>
      <c r="AA68" s="1071">
        <v>486</v>
      </c>
      <c r="AB68" s="1071"/>
      <c r="AC68" s="1071"/>
      <c r="AD68" s="1071"/>
      <c r="AE68" s="1071"/>
      <c r="AF68" s="1071">
        <v>486</v>
      </c>
      <c r="AG68" s="1071"/>
      <c r="AH68" s="1071"/>
      <c r="AI68" s="1071"/>
      <c r="AJ68" s="1071"/>
      <c r="AK68" s="1071">
        <v>9</v>
      </c>
      <c r="AL68" s="1071"/>
      <c r="AM68" s="1071"/>
      <c r="AN68" s="1071"/>
      <c r="AO68" s="1071"/>
      <c r="AP68" s="1071">
        <v>4476</v>
      </c>
      <c r="AQ68" s="1071"/>
      <c r="AR68" s="1071"/>
      <c r="AS68" s="1071"/>
      <c r="AT68" s="1071"/>
      <c r="AU68" s="1071">
        <v>192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559</v>
      </c>
      <c r="C69" s="1064"/>
      <c r="D69" s="1064"/>
      <c r="E69" s="1064"/>
      <c r="F69" s="1064"/>
      <c r="G69" s="1064"/>
      <c r="H69" s="1064"/>
      <c r="I69" s="1064"/>
      <c r="J69" s="1064"/>
      <c r="K69" s="1064"/>
      <c r="L69" s="1064"/>
      <c r="M69" s="1064"/>
      <c r="N69" s="1064"/>
      <c r="O69" s="1064"/>
      <c r="P69" s="1065"/>
      <c r="Q69" s="1066">
        <v>144168</v>
      </c>
      <c r="R69" s="1060"/>
      <c r="S69" s="1060"/>
      <c r="T69" s="1060"/>
      <c r="U69" s="1060"/>
      <c r="V69" s="1060">
        <v>138019</v>
      </c>
      <c r="W69" s="1060"/>
      <c r="X69" s="1060"/>
      <c r="Y69" s="1060"/>
      <c r="Z69" s="1060"/>
      <c r="AA69" s="1060">
        <v>6149</v>
      </c>
      <c r="AB69" s="1060"/>
      <c r="AC69" s="1060"/>
      <c r="AD69" s="1060"/>
      <c r="AE69" s="1060"/>
      <c r="AF69" s="1060">
        <v>32354</v>
      </c>
      <c r="AG69" s="1060"/>
      <c r="AH69" s="1060"/>
      <c r="AI69" s="1060"/>
      <c r="AJ69" s="1060"/>
      <c r="AK69" s="1060" t="s">
        <v>500</v>
      </c>
      <c r="AL69" s="1060"/>
      <c r="AM69" s="1060"/>
      <c r="AN69" s="1060"/>
      <c r="AO69" s="1060"/>
      <c r="AP69" s="1060" t="s">
        <v>500</v>
      </c>
      <c r="AQ69" s="1060"/>
      <c r="AR69" s="1060"/>
      <c r="AS69" s="1060"/>
      <c r="AT69" s="1060"/>
      <c r="AU69" s="1060" t="s">
        <v>500</v>
      </c>
      <c r="AV69" s="1060"/>
      <c r="AW69" s="1060"/>
      <c r="AX69" s="1060"/>
      <c r="AY69" s="1060"/>
      <c r="AZ69" s="1061" t="s">
        <v>560</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561</v>
      </c>
      <c r="C70" s="1064"/>
      <c r="D70" s="1064"/>
      <c r="E70" s="1064"/>
      <c r="F70" s="1064"/>
      <c r="G70" s="1064"/>
      <c r="H70" s="1064"/>
      <c r="I70" s="1064"/>
      <c r="J70" s="1064"/>
      <c r="K70" s="1064"/>
      <c r="L70" s="1064"/>
      <c r="M70" s="1064"/>
      <c r="N70" s="1064"/>
      <c r="O70" s="1064"/>
      <c r="P70" s="1065"/>
      <c r="Q70" s="1066">
        <v>893</v>
      </c>
      <c r="R70" s="1060"/>
      <c r="S70" s="1060"/>
      <c r="T70" s="1060"/>
      <c r="U70" s="1060"/>
      <c r="V70" s="1060">
        <v>820</v>
      </c>
      <c r="W70" s="1060"/>
      <c r="X70" s="1060"/>
      <c r="Y70" s="1060"/>
      <c r="Z70" s="1060"/>
      <c r="AA70" s="1060">
        <v>73</v>
      </c>
      <c r="AB70" s="1060"/>
      <c r="AC70" s="1060"/>
      <c r="AD70" s="1060"/>
      <c r="AE70" s="1060"/>
      <c r="AF70" s="1060">
        <v>73</v>
      </c>
      <c r="AG70" s="1060"/>
      <c r="AH70" s="1060"/>
      <c r="AI70" s="1060"/>
      <c r="AJ70" s="1060"/>
      <c r="AK70" s="1060">
        <v>55</v>
      </c>
      <c r="AL70" s="1060"/>
      <c r="AM70" s="1060"/>
      <c r="AN70" s="1060"/>
      <c r="AO70" s="1060"/>
      <c r="AP70" s="1060" t="s">
        <v>500</v>
      </c>
      <c r="AQ70" s="1060"/>
      <c r="AR70" s="1060"/>
      <c r="AS70" s="1060"/>
      <c r="AT70" s="1060"/>
      <c r="AU70" s="1060" t="s">
        <v>500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562</v>
      </c>
      <c r="C71" s="1064"/>
      <c r="D71" s="1064"/>
      <c r="E71" s="1064"/>
      <c r="F71" s="1064"/>
      <c r="G71" s="1064"/>
      <c r="H71" s="1064"/>
      <c r="I71" s="1064"/>
      <c r="J71" s="1064"/>
      <c r="K71" s="1064"/>
      <c r="L71" s="1064"/>
      <c r="M71" s="1064"/>
      <c r="N71" s="1064"/>
      <c r="O71" s="1064"/>
      <c r="P71" s="1065"/>
      <c r="Q71" s="1066">
        <v>76940</v>
      </c>
      <c r="R71" s="1060"/>
      <c r="S71" s="1060"/>
      <c r="T71" s="1060"/>
      <c r="U71" s="1060"/>
      <c r="V71" s="1060">
        <v>73165</v>
      </c>
      <c r="W71" s="1060"/>
      <c r="X71" s="1060"/>
      <c r="Y71" s="1060"/>
      <c r="Z71" s="1060"/>
      <c r="AA71" s="1060">
        <v>3775</v>
      </c>
      <c r="AB71" s="1060"/>
      <c r="AC71" s="1060"/>
      <c r="AD71" s="1060"/>
      <c r="AE71" s="1060"/>
      <c r="AF71" s="1060">
        <v>3775</v>
      </c>
      <c r="AG71" s="1060"/>
      <c r="AH71" s="1060"/>
      <c r="AI71" s="1060"/>
      <c r="AJ71" s="1060"/>
      <c r="AK71" s="1060">
        <v>7300</v>
      </c>
      <c r="AL71" s="1060"/>
      <c r="AM71" s="1060"/>
      <c r="AN71" s="1060"/>
      <c r="AO71" s="1060"/>
      <c r="AP71" s="1060">
        <v>42318</v>
      </c>
      <c r="AQ71" s="1060"/>
      <c r="AR71" s="1060"/>
      <c r="AS71" s="1060"/>
      <c r="AT71" s="1060"/>
      <c r="AU71" s="1060">
        <v>846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563</v>
      </c>
      <c r="C72" s="1064"/>
      <c r="D72" s="1064"/>
      <c r="E72" s="1064"/>
      <c r="F72" s="1064"/>
      <c r="G72" s="1064"/>
      <c r="H72" s="1064"/>
      <c r="I72" s="1064"/>
      <c r="J72" s="1064"/>
      <c r="K72" s="1064"/>
      <c r="L72" s="1064"/>
      <c r="M72" s="1064"/>
      <c r="N72" s="1064"/>
      <c r="O72" s="1064"/>
      <c r="P72" s="1065"/>
      <c r="Q72" s="1066">
        <v>6933</v>
      </c>
      <c r="R72" s="1060"/>
      <c r="S72" s="1060"/>
      <c r="T72" s="1060"/>
      <c r="U72" s="1060"/>
      <c r="V72" s="1060">
        <v>6850</v>
      </c>
      <c r="W72" s="1060"/>
      <c r="X72" s="1060"/>
      <c r="Y72" s="1060"/>
      <c r="Z72" s="1060"/>
      <c r="AA72" s="1060">
        <v>82</v>
      </c>
      <c r="AB72" s="1060"/>
      <c r="AC72" s="1060"/>
      <c r="AD72" s="1060"/>
      <c r="AE72" s="1060"/>
      <c r="AF72" s="1060">
        <v>82</v>
      </c>
      <c r="AG72" s="1060"/>
      <c r="AH72" s="1060"/>
      <c r="AI72" s="1060"/>
      <c r="AJ72" s="1060"/>
      <c r="AK72" s="1060">
        <v>2485</v>
      </c>
      <c r="AL72" s="1060"/>
      <c r="AM72" s="1060"/>
      <c r="AN72" s="1060"/>
      <c r="AO72" s="1060"/>
      <c r="AP72" s="1060" t="s">
        <v>500</v>
      </c>
      <c r="AQ72" s="1060"/>
      <c r="AR72" s="1060"/>
      <c r="AS72" s="1060"/>
      <c r="AT72" s="1060"/>
      <c r="AU72" s="1060" t="s">
        <v>500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564</v>
      </c>
      <c r="C73" s="1064"/>
      <c r="D73" s="1064"/>
      <c r="E73" s="1064"/>
      <c r="F73" s="1064"/>
      <c r="G73" s="1064"/>
      <c r="H73" s="1064"/>
      <c r="I73" s="1064"/>
      <c r="J73" s="1064"/>
      <c r="K73" s="1064"/>
      <c r="L73" s="1064"/>
      <c r="M73" s="1064"/>
      <c r="N73" s="1064"/>
      <c r="O73" s="1064"/>
      <c r="P73" s="1065"/>
      <c r="Q73" s="1066">
        <v>1385861</v>
      </c>
      <c r="R73" s="1060"/>
      <c r="S73" s="1060"/>
      <c r="T73" s="1060"/>
      <c r="U73" s="1060"/>
      <c r="V73" s="1060">
        <v>1346246</v>
      </c>
      <c r="W73" s="1060"/>
      <c r="X73" s="1060"/>
      <c r="Y73" s="1060"/>
      <c r="Z73" s="1060"/>
      <c r="AA73" s="1060">
        <v>39615</v>
      </c>
      <c r="AB73" s="1060"/>
      <c r="AC73" s="1060"/>
      <c r="AD73" s="1060"/>
      <c r="AE73" s="1060"/>
      <c r="AF73" s="1060">
        <v>39615</v>
      </c>
      <c r="AG73" s="1060"/>
      <c r="AH73" s="1060"/>
      <c r="AI73" s="1060"/>
      <c r="AJ73" s="1060"/>
      <c r="AK73" s="1060">
        <v>13582</v>
      </c>
      <c r="AL73" s="1060"/>
      <c r="AM73" s="1060"/>
      <c r="AN73" s="1060"/>
      <c r="AO73" s="1060"/>
      <c r="AP73" s="1060" t="s">
        <v>500</v>
      </c>
      <c r="AQ73" s="1060"/>
      <c r="AR73" s="1060"/>
      <c r="AS73" s="1060"/>
      <c r="AT73" s="1060"/>
      <c r="AU73" s="1060" t="s">
        <v>500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76386</v>
      </c>
      <c r="AG88" s="1048"/>
      <c r="AH88" s="1048"/>
      <c r="AI88" s="1048"/>
      <c r="AJ88" s="1048"/>
      <c r="AK88" s="1052"/>
      <c r="AL88" s="1052"/>
      <c r="AM88" s="1052"/>
      <c r="AN88" s="1052"/>
      <c r="AO88" s="1052"/>
      <c r="AP88" s="1048">
        <v>46793</v>
      </c>
      <c r="AQ88" s="1048"/>
      <c r="AR88" s="1048"/>
      <c r="AS88" s="1048"/>
      <c r="AT88" s="1048"/>
      <c r="AU88" s="1048">
        <v>1039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687</v>
      </c>
      <c r="CS102" s="1040"/>
      <c r="CT102" s="1040"/>
      <c r="CU102" s="1040"/>
      <c r="CV102" s="1041"/>
      <c r="CW102" s="1039">
        <v>243</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417</v>
      </c>
      <c r="AB109" s="983"/>
      <c r="AC109" s="983"/>
      <c r="AD109" s="983"/>
      <c r="AE109" s="984"/>
      <c r="AF109" s="985" t="s">
        <v>303</v>
      </c>
      <c r="AG109" s="983"/>
      <c r="AH109" s="983"/>
      <c r="AI109" s="983"/>
      <c r="AJ109" s="984"/>
      <c r="AK109" s="985" t="s">
        <v>302</v>
      </c>
      <c r="AL109" s="983"/>
      <c r="AM109" s="983"/>
      <c r="AN109" s="983"/>
      <c r="AO109" s="984"/>
      <c r="AP109" s="985" t="s">
        <v>418</v>
      </c>
      <c r="AQ109" s="983"/>
      <c r="AR109" s="983"/>
      <c r="AS109" s="983"/>
      <c r="AT109" s="1014"/>
      <c r="AU109" s="982" t="s">
        <v>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417</v>
      </c>
      <c r="BR109" s="983"/>
      <c r="BS109" s="983"/>
      <c r="BT109" s="983"/>
      <c r="BU109" s="984"/>
      <c r="BV109" s="985" t="s">
        <v>303</v>
      </c>
      <c r="BW109" s="983"/>
      <c r="BX109" s="983"/>
      <c r="BY109" s="983"/>
      <c r="BZ109" s="984"/>
      <c r="CA109" s="985" t="s">
        <v>302</v>
      </c>
      <c r="CB109" s="983"/>
      <c r="CC109" s="983"/>
      <c r="CD109" s="983"/>
      <c r="CE109" s="984"/>
      <c r="CF109" s="1021" t="s">
        <v>418</v>
      </c>
      <c r="CG109" s="1021"/>
      <c r="CH109" s="1021"/>
      <c r="CI109" s="1021"/>
      <c r="CJ109" s="1021"/>
      <c r="CK109" s="985" t="s">
        <v>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417</v>
      </c>
      <c r="DH109" s="983"/>
      <c r="DI109" s="983"/>
      <c r="DJ109" s="983"/>
      <c r="DK109" s="984"/>
      <c r="DL109" s="985" t="s">
        <v>303</v>
      </c>
      <c r="DM109" s="983"/>
      <c r="DN109" s="983"/>
      <c r="DO109" s="983"/>
      <c r="DP109" s="984"/>
      <c r="DQ109" s="985" t="s">
        <v>302</v>
      </c>
      <c r="DR109" s="983"/>
      <c r="DS109" s="983"/>
      <c r="DT109" s="983"/>
      <c r="DU109" s="984"/>
      <c r="DV109" s="985" t="s">
        <v>418</v>
      </c>
      <c r="DW109" s="983"/>
      <c r="DX109" s="983"/>
      <c r="DY109" s="983"/>
      <c r="DZ109" s="1014"/>
    </row>
    <row r="110" spans="1:131" s="246" customFormat="1" ht="26.25" customHeight="1" x14ac:dyDescent="0.15">
      <c r="A110" s="885" t="s">
        <v>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2555384</v>
      </c>
      <c r="AB110" s="976"/>
      <c r="AC110" s="976"/>
      <c r="AD110" s="976"/>
      <c r="AE110" s="977"/>
      <c r="AF110" s="978">
        <v>2278096</v>
      </c>
      <c r="AG110" s="976"/>
      <c r="AH110" s="976"/>
      <c r="AI110" s="976"/>
      <c r="AJ110" s="977"/>
      <c r="AK110" s="978">
        <v>2157871</v>
      </c>
      <c r="AL110" s="976"/>
      <c r="AM110" s="976"/>
      <c r="AN110" s="976"/>
      <c r="AO110" s="977"/>
      <c r="AP110" s="979">
        <v>3.5</v>
      </c>
      <c r="AQ110" s="980"/>
      <c r="AR110" s="980"/>
      <c r="AS110" s="980"/>
      <c r="AT110" s="981"/>
      <c r="AU110" s="1015" t="s">
        <v>73</v>
      </c>
      <c r="AV110" s="1016"/>
      <c r="AW110" s="1016"/>
      <c r="AX110" s="1016"/>
      <c r="AY110" s="1016"/>
      <c r="AZ110" s="941" t="s">
        <v>421</v>
      </c>
      <c r="BA110" s="886"/>
      <c r="BB110" s="886"/>
      <c r="BC110" s="886"/>
      <c r="BD110" s="886"/>
      <c r="BE110" s="886"/>
      <c r="BF110" s="886"/>
      <c r="BG110" s="886"/>
      <c r="BH110" s="886"/>
      <c r="BI110" s="886"/>
      <c r="BJ110" s="886"/>
      <c r="BK110" s="886"/>
      <c r="BL110" s="886"/>
      <c r="BM110" s="886"/>
      <c r="BN110" s="886"/>
      <c r="BO110" s="886"/>
      <c r="BP110" s="887"/>
      <c r="BQ110" s="942">
        <v>20598435</v>
      </c>
      <c r="BR110" s="923"/>
      <c r="BS110" s="923"/>
      <c r="BT110" s="923"/>
      <c r="BU110" s="923"/>
      <c r="BV110" s="923">
        <v>18729099</v>
      </c>
      <c r="BW110" s="923"/>
      <c r="BX110" s="923"/>
      <c r="BY110" s="923"/>
      <c r="BZ110" s="923"/>
      <c r="CA110" s="923">
        <v>16943724</v>
      </c>
      <c r="CB110" s="923"/>
      <c r="CC110" s="923"/>
      <c r="CD110" s="923"/>
      <c r="CE110" s="923"/>
      <c r="CF110" s="947">
        <v>27.4</v>
      </c>
      <c r="CG110" s="948"/>
      <c r="CH110" s="948"/>
      <c r="CI110" s="948"/>
      <c r="CJ110" s="948"/>
      <c r="CK110" s="1011" t="s">
        <v>422</v>
      </c>
      <c r="CL110" s="897"/>
      <c r="CM110" s="972" t="s">
        <v>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386</v>
      </c>
      <c r="DH110" s="923"/>
      <c r="DI110" s="923"/>
      <c r="DJ110" s="923"/>
      <c r="DK110" s="923"/>
      <c r="DL110" s="923" t="s">
        <v>386</v>
      </c>
      <c r="DM110" s="923"/>
      <c r="DN110" s="923"/>
      <c r="DO110" s="923"/>
      <c r="DP110" s="923"/>
      <c r="DQ110" s="923" t="s">
        <v>424</v>
      </c>
      <c r="DR110" s="923"/>
      <c r="DS110" s="923"/>
      <c r="DT110" s="923"/>
      <c r="DU110" s="923"/>
      <c r="DV110" s="924" t="s">
        <v>424</v>
      </c>
      <c r="DW110" s="924"/>
      <c r="DX110" s="924"/>
      <c r="DY110" s="924"/>
      <c r="DZ110" s="925"/>
    </row>
    <row r="111" spans="1:131" s="246" customFormat="1" ht="26.25" customHeight="1" x14ac:dyDescent="0.15">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386</v>
      </c>
      <c r="AG111" s="1004"/>
      <c r="AH111" s="1004"/>
      <c r="AI111" s="1004"/>
      <c r="AJ111" s="1005"/>
      <c r="AK111" s="1006" t="s">
        <v>426</v>
      </c>
      <c r="AL111" s="1004"/>
      <c r="AM111" s="1004"/>
      <c r="AN111" s="1004"/>
      <c r="AO111" s="1005"/>
      <c r="AP111" s="1007" t="s">
        <v>426</v>
      </c>
      <c r="AQ111" s="1008"/>
      <c r="AR111" s="1008"/>
      <c r="AS111" s="1008"/>
      <c r="AT111" s="1009"/>
      <c r="AU111" s="1017"/>
      <c r="AV111" s="1018"/>
      <c r="AW111" s="1018"/>
      <c r="AX111" s="1018"/>
      <c r="AY111" s="1018"/>
      <c r="AZ111" s="893" t="s">
        <v>427</v>
      </c>
      <c r="BA111" s="828"/>
      <c r="BB111" s="828"/>
      <c r="BC111" s="828"/>
      <c r="BD111" s="828"/>
      <c r="BE111" s="828"/>
      <c r="BF111" s="828"/>
      <c r="BG111" s="828"/>
      <c r="BH111" s="828"/>
      <c r="BI111" s="828"/>
      <c r="BJ111" s="828"/>
      <c r="BK111" s="828"/>
      <c r="BL111" s="828"/>
      <c r="BM111" s="828"/>
      <c r="BN111" s="828"/>
      <c r="BO111" s="828"/>
      <c r="BP111" s="829"/>
      <c r="BQ111" s="894">
        <v>535313</v>
      </c>
      <c r="BR111" s="895"/>
      <c r="BS111" s="895"/>
      <c r="BT111" s="895"/>
      <c r="BU111" s="895"/>
      <c r="BV111" s="895">
        <v>333579</v>
      </c>
      <c r="BW111" s="895"/>
      <c r="BX111" s="895"/>
      <c r="BY111" s="895"/>
      <c r="BZ111" s="895"/>
      <c r="CA111" s="895">
        <v>195770</v>
      </c>
      <c r="CB111" s="895"/>
      <c r="CC111" s="895"/>
      <c r="CD111" s="895"/>
      <c r="CE111" s="895"/>
      <c r="CF111" s="956">
        <v>0.3</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53705</v>
      </c>
      <c r="DH111" s="895"/>
      <c r="DI111" s="895"/>
      <c r="DJ111" s="895"/>
      <c r="DK111" s="895"/>
      <c r="DL111" s="895">
        <v>46772</v>
      </c>
      <c r="DM111" s="895"/>
      <c r="DN111" s="895"/>
      <c r="DO111" s="895"/>
      <c r="DP111" s="895"/>
      <c r="DQ111" s="895">
        <v>44517</v>
      </c>
      <c r="DR111" s="895"/>
      <c r="DS111" s="895"/>
      <c r="DT111" s="895"/>
      <c r="DU111" s="895"/>
      <c r="DV111" s="872">
        <v>0.1</v>
      </c>
      <c r="DW111" s="872"/>
      <c r="DX111" s="872"/>
      <c r="DY111" s="872"/>
      <c r="DZ111" s="873"/>
    </row>
    <row r="112" spans="1:131" s="246" customFormat="1" ht="26.25" customHeight="1" x14ac:dyDescent="0.15">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280100</v>
      </c>
      <c r="AB112" s="858"/>
      <c r="AC112" s="858"/>
      <c r="AD112" s="858"/>
      <c r="AE112" s="859"/>
      <c r="AF112" s="860">
        <v>277767</v>
      </c>
      <c r="AG112" s="858"/>
      <c r="AH112" s="858"/>
      <c r="AI112" s="858"/>
      <c r="AJ112" s="859"/>
      <c r="AK112" s="860">
        <v>274660</v>
      </c>
      <c r="AL112" s="858"/>
      <c r="AM112" s="858"/>
      <c r="AN112" s="858"/>
      <c r="AO112" s="859"/>
      <c r="AP112" s="905">
        <v>0.4</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t="s">
        <v>386</v>
      </c>
      <c r="BR112" s="895"/>
      <c r="BS112" s="895"/>
      <c r="BT112" s="895"/>
      <c r="BU112" s="895"/>
      <c r="BV112" s="895" t="s">
        <v>432</v>
      </c>
      <c r="BW112" s="895"/>
      <c r="BX112" s="895"/>
      <c r="BY112" s="895"/>
      <c r="BZ112" s="895"/>
      <c r="CA112" s="895" t="s">
        <v>433</v>
      </c>
      <c r="CB112" s="895"/>
      <c r="CC112" s="895"/>
      <c r="CD112" s="895"/>
      <c r="CE112" s="895"/>
      <c r="CF112" s="956" t="s">
        <v>426</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386</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433</v>
      </c>
      <c r="AB113" s="1004"/>
      <c r="AC113" s="1004"/>
      <c r="AD113" s="1004"/>
      <c r="AE113" s="1005"/>
      <c r="AF113" s="1006" t="s">
        <v>386</v>
      </c>
      <c r="AG113" s="1004"/>
      <c r="AH113" s="1004"/>
      <c r="AI113" s="1004"/>
      <c r="AJ113" s="1005"/>
      <c r="AK113" s="1006" t="s">
        <v>386</v>
      </c>
      <c r="AL113" s="1004"/>
      <c r="AM113" s="1004"/>
      <c r="AN113" s="1004"/>
      <c r="AO113" s="1005"/>
      <c r="AP113" s="1007" t="s">
        <v>432</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900702</v>
      </c>
      <c r="BR113" s="895"/>
      <c r="BS113" s="895"/>
      <c r="BT113" s="895"/>
      <c r="BU113" s="895"/>
      <c r="BV113" s="895">
        <v>1036860</v>
      </c>
      <c r="BW113" s="895"/>
      <c r="BX113" s="895"/>
      <c r="BY113" s="895"/>
      <c r="BZ113" s="895"/>
      <c r="CA113" s="895">
        <v>1038808</v>
      </c>
      <c r="CB113" s="895"/>
      <c r="CC113" s="895"/>
      <c r="CD113" s="895"/>
      <c r="CE113" s="895"/>
      <c r="CF113" s="956">
        <v>1.7</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386</v>
      </c>
      <c r="DR113" s="858"/>
      <c r="DS113" s="858"/>
      <c r="DT113" s="858"/>
      <c r="DU113" s="859"/>
      <c r="DV113" s="905" t="s">
        <v>129</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111796</v>
      </c>
      <c r="AB114" s="858"/>
      <c r="AC114" s="858"/>
      <c r="AD114" s="858"/>
      <c r="AE114" s="859"/>
      <c r="AF114" s="860">
        <v>91411</v>
      </c>
      <c r="AG114" s="858"/>
      <c r="AH114" s="858"/>
      <c r="AI114" s="858"/>
      <c r="AJ114" s="859"/>
      <c r="AK114" s="860">
        <v>92718</v>
      </c>
      <c r="AL114" s="858"/>
      <c r="AM114" s="858"/>
      <c r="AN114" s="858"/>
      <c r="AO114" s="859"/>
      <c r="AP114" s="905">
        <v>0.1</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16322684</v>
      </c>
      <c r="BR114" s="895"/>
      <c r="BS114" s="895"/>
      <c r="BT114" s="895"/>
      <c r="BU114" s="895"/>
      <c r="BV114" s="895">
        <v>14958158</v>
      </c>
      <c r="BW114" s="895"/>
      <c r="BX114" s="895"/>
      <c r="BY114" s="895"/>
      <c r="BZ114" s="895"/>
      <c r="CA114" s="895">
        <v>13011163</v>
      </c>
      <c r="CB114" s="895"/>
      <c r="CC114" s="895"/>
      <c r="CD114" s="895"/>
      <c r="CE114" s="895"/>
      <c r="CF114" s="956">
        <v>21</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134798</v>
      </c>
      <c r="AB115" s="1004"/>
      <c r="AC115" s="1004"/>
      <c r="AD115" s="1004"/>
      <c r="AE115" s="1005"/>
      <c r="AF115" s="1006">
        <v>119401</v>
      </c>
      <c r="AG115" s="1004"/>
      <c r="AH115" s="1004"/>
      <c r="AI115" s="1004"/>
      <c r="AJ115" s="1005"/>
      <c r="AK115" s="1006">
        <v>59269</v>
      </c>
      <c r="AL115" s="1004"/>
      <c r="AM115" s="1004"/>
      <c r="AN115" s="1004"/>
      <c r="AO115" s="1005"/>
      <c r="AP115" s="1007">
        <v>0.1</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129</v>
      </c>
      <c r="BW115" s="895"/>
      <c r="BX115" s="895"/>
      <c r="BY115" s="895"/>
      <c r="BZ115" s="895"/>
      <c r="CA115" s="895" t="s">
        <v>386</v>
      </c>
      <c r="CB115" s="895"/>
      <c r="CC115" s="895"/>
      <c r="CD115" s="895"/>
      <c r="CE115" s="895"/>
      <c r="CF115" s="956" t="s">
        <v>433</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386</v>
      </c>
      <c r="DR115" s="858"/>
      <c r="DS115" s="858"/>
      <c r="DT115" s="858"/>
      <c r="DU115" s="859"/>
      <c r="DV115" s="905" t="s">
        <v>426</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426</v>
      </c>
      <c r="AB116" s="858"/>
      <c r="AC116" s="858"/>
      <c r="AD116" s="858"/>
      <c r="AE116" s="859"/>
      <c r="AF116" s="860" t="s">
        <v>129</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386</v>
      </c>
      <c r="BW116" s="895"/>
      <c r="BX116" s="895"/>
      <c r="BY116" s="895"/>
      <c r="BZ116" s="895"/>
      <c r="CA116" s="895" t="s">
        <v>129</v>
      </c>
      <c r="CB116" s="895"/>
      <c r="CC116" s="895"/>
      <c r="CD116" s="895"/>
      <c r="CE116" s="895"/>
      <c r="CF116" s="956" t="s">
        <v>426</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148223</v>
      </c>
      <c r="DH116" s="858"/>
      <c r="DI116" s="858"/>
      <c r="DJ116" s="858"/>
      <c r="DK116" s="859"/>
      <c r="DL116" s="860">
        <v>64356</v>
      </c>
      <c r="DM116" s="858"/>
      <c r="DN116" s="858"/>
      <c r="DO116" s="858"/>
      <c r="DP116" s="859"/>
      <c r="DQ116" s="860">
        <v>37138</v>
      </c>
      <c r="DR116" s="858"/>
      <c r="DS116" s="858"/>
      <c r="DT116" s="858"/>
      <c r="DU116" s="859"/>
      <c r="DV116" s="905">
        <v>0.1</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3082078</v>
      </c>
      <c r="AB117" s="990"/>
      <c r="AC117" s="990"/>
      <c r="AD117" s="990"/>
      <c r="AE117" s="991"/>
      <c r="AF117" s="992">
        <v>2766675</v>
      </c>
      <c r="AG117" s="990"/>
      <c r="AH117" s="990"/>
      <c r="AI117" s="990"/>
      <c r="AJ117" s="991"/>
      <c r="AK117" s="992">
        <v>2584518</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424</v>
      </c>
      <c r="BR117" s="895"/>
      <c r="BS117" s="895"/>
      <c r="BT117" s="895"/>
      <c r="BU117" s="895"/>
      <c r="BV117" s="895" t="s">
        <v>433</v>
      </c>
      <c r="BW117" s="895"/>
      <c r="BX117" s="895"/>
      <c r="BY117" s="895"/>
      <c r="BZ117" s="895"/>
      <c r="CA117" s="895" t="s">
        <v>386</v>
      </c>
      <c r="CB117" s="895"/>
      <c r="CC117" s="895"/>
      <c r="CD117" s="895"/>
      <c r="CE117" s="895"/>
      <c r="CF117" s="956" t="s">
        <v>386</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426</v>
      </c>
      <c r="DH117" s="858"/>
      <c r="DI117" s="858"/>
      <c r="DJ117" s="858"/>
      <c r="DK117" s="859"/>
      <c r="DL117" s="860" t="s">
        <v>129</v>
      </c>
      <c r="DM117" s="858"/>
      <c r="DN117" s="858"/>
      <c r="DO117" s="858"/>
      <c r="DP117" s="859"/>
      <c r="DQ117" s="860" t="s">
        <v>129</v>
      </c>
      <c r="DR117" s="858"/>
      <c r="DS117" s="858"/>
      <c r="DT117" s="858"/>
      <c r="DU117" s="859"/>
      <c r="DV117" s="905" t="s">
        <v>386</v>
      </c>
      <c r="DW117" s="906"/>
      <c r="DX117" s="906"/>
      <c r="DY117" s="906"/>
      <c r="DZ117" s="907"/>
    </row>
    <row r="118" spans="1:130" s="246" customFormat="1" ht="26.25" customHeight="1" x14ac:dyDescent="0.15">
      <c r="A118" s="982" t="s">
        <v>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417</v>
      </c>
      <c r="AB118" s="983"/>
      <c r="AC118" s="983"/>
      <c r="AD118" s="983"/>
      <c r="AE118" s="984"/>
      <c r="AF118" s="985" t="s">
        <v>303</v>
      </c>
      <c r="AG118" s="983"/>
      <c r="AH118" s="983"/>
      <c r="AI118" s="983"/>
      <c r="AJ118" s="984"/>
      <c r="AK118" s="985" t="s">
        <v>302</v>
      </c>
      <c r="AL118" s="983"/>
      <c r="AM118" s="983"/>
      <c r="AN118" s="983"/>
      <c r="AO118" s="984"/>
      <c r="AP118" s="986" t="s">
        <v>418</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386</v>
      </c>
      <c r="BR118" s="926"/>
      <c r="BS118" s="926"/>
      <c r="BT118" s="926"/>
      <c r="BU118" s="926"/>
      <c r="BV118" s="926" t="s">
        <v>129</v>
      </c>
      <c r="BW118" s="926"/>
      <c r="BX118" s="926"/>
      <c r="BY118" s="926"/>
      <c r="BZ118" s="926"/>
      <c r="CA118" s="926" t="s">
        <v>386</v>
      </c>
      <c r="CB118" s="926"/>
      <c r="CC118" s="926"/>
      <c r="CD118" s="926"/>
      <c r="CE118" s="926"/>
      <c r="CF118" s="956" t="s">
        <v>426</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386</v>
      </c>
      <c r="DM118" s="858"/>
      <c r="DN118" s="858"/>
      <c r="DO118" s="858"/>
      <c r="DP118" s="859"/>
      <c r="DQ118" s="860" t="s">
        <v>386</v>
      </c>
      <c r="DR118" s="858"/>
      <c r="DS118" s="858"/>
      <c r="DT118" s="858"/>
      <c r="DU118" s="859"/>
      <c r="DV118" s="905" t="s">
        <v>129</v>
      </c>
      <c r="DW118" s="906"/>
      <c r="DX118" s="906"/>
      <c r="DY118" s="906"/>
      <c r="DZ118" s="907"/>
    </row>
    <row r="119" spans="1:130" s="246" customFormat="1" ht="26.25" customHeight="1" x14ac:dyDescent="0.15">
      <c r="A119" s="896" t="s">
        <v>422</v>
      </c>
      <c r="B119" s="897"/>
      <c r="C119" s="972" t="s">
        <v>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386</v>
      </c>
      <c r="AG119" s="976"/>
      <c r="AH119" s="976"/>
      <c r="AI119" s="976"/>
      <c r="AJ119" s="977"/>
      <c r="AK119" s="978" t="s">
        <v>129</v>
      </c>
      <c r="AL119" s="976"/>
      <c r="AM119" s="976"/>
      <c r="AN119" s="976"/>
      <c r="AO119" s="977"/>
      <c r="AP119" s="979" t="s">
        <v>386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452</v>
      </c>
      <c r="BP119" s="959"/>
      <c r="BQ119" s="963">
        <v>38357134</v>
      </c>
      <c r="BR119" s="926"/>
      <c r="BS119" s="926"/>
      <c r="BT119" s="926"/>
      <c r="BU119" s="926"/>
      <c r="BV119" s="926">
        <v>35057696</v>
      </c>
      <c r="BW119" s="926"/>
      <c r="BX119" s="926"/>
      <c r="BY119" s="926"/>
      <c r="BZ119" s="926"/>
      <c r="CA119" s="926">
        <v>31189465</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333385</v>
      </c>
      <c r="DH119" s="841"/>
      <c r="DI119" s="841"/>
      <c r="DJ119" s="841"/>
      <c r="DK119" s="842"/>
      <c r="DL119" s="843">
        <v>222451</v>
      </c>
      <c r="DM119" s="841"/>
      <c r="DN119" s="841"/>
      <c r="DO119" s="841"/>
      <c r="DP119" s="842"/>
      <c r="DQ119" s="843">
        <v>114115</v>
      </c>
      <c r="DR119" s="841"/>
      <c r="DS119" s="841"/>
      <c r="DT119" s="841"/>
      <c r="DU119" s="842"/>
      <c r="DV119" s="929">
        <v>0.2</v>
      </c>
      <c r="DW119" s="930"/>
      <c r="DX119" s="930"/>
      <c r="DY119" s="930"/>
      <c r="DZ119" s="931"/>
    </row>
    <row r="120" spans="1:130" s="246" customFormat="1" ht="26.25" customHeight="1" x14ac:dyDescent="0.15">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8570</v>
      </c>
      <c r="AB120" s="858"/>
      <c r="AC120" s="858"/>
      <c r="AD120" s="858"/>
      <c r="AE120" s="859"/>
      <c r="AF120" s="860">
        <v>8579</v>
      </c>
      <c r="AG120" s="858"/>
      <c r="AH120" s="858"/>
      <c r="AI120" s="858"/>
      <c r="AJ120" s="859"/>
      <c r="AK120" s="860">
        <v>8588</v>
      </c>
      <c r="AL120" s="858"/>
      <c r="AM120" s="858"/>
      <c r="AN120" s="858"/>
      <c r="AO120" s="859"/>
      <c r="AP120" s="905">
        <v>0</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35226652</v>
      </c>
      <c r="BR120" s="923"/>
      <c r="BS120" s="923"/>
      <c r="BT120" s="923"/>
      <c r="BU120" s="923"/>
      <c r="BV120" s="923">
        <v>38468125</v>
      </c>
      <c r="BW120" s="923"/>
      <c r="BX120" s="923"/>
      <c r="BY120" s="923"/>
      <c r="BZ120" s="923"/>
      <c r="CA120" s="923">
        <v>45759474</v>
      </c>
      <c r="CB120" s="923"/>
      <c r="CC120" s="923"/>
      <c r="CD120" s="923"/>
      <c r="CE120" s="923"/>
      <c r="CF120" s="947">
        <v>74</v>
      </c>
      <c r="CG120" s="948"/>
      <c r="CH120" s="948"/>
      <c r="CI120" s="948"/>
      <c r="CJ120" s="948"/>
      <c r="CK120" s="949" t="s">
        <v>456</v>
      </c>
      <c r="CL120" s="933"/>
      <c r="CM120" s="933"/>
      <c r="CN120" s="933"/>
      <c r="CO120" s="934"/>
      <c r="CP120" s="953" t="s">
        <v>457</v>
      </c>
      <c r="CQ120" s="954"/>
      <c r="CR120" s="954"/>
      <c r="CS120" s="954"/>
      <c r="CT120" s="954"/>
      <c r="CU120" s="954"/>
      <c r="CV120" s="954"/>
      <c r="CW120" s="954"/>
      <c r="CX120" s="954"/>
      <c r="CY120" s="954"/>
      <c r="CZ120" s="954"/>
      <c r="DA120" s="954"/>
      <c r="DB120" s="954"/>
      <c r="DC120" s="954"/>
      <c r="DD120" s="954"/>
      <c r="DE120" s="954"/>
      <c r="DF120" s="955"/>
      <c r="DG120" s="942" t="s">
        <v>386</v>
      </c>
      <c r="DH120" s="923"/>
      <c r="DI120" s="923"/>
      <c r="DJ120" s="923"/>
      <c r="DK120" s="923"/>
      <c r="DL120" s="923" t="s">
        <v>129</v>
      </c>
      <c r="DM120" s="923"/>
      <c r="DN120" s="923"/>
      <c r="DO120" s="923"/>
      <c r="DP120" s="923"/>
      <c r="DQ120" s="923" t="s">
        <v>386</v>
      </c>
      <c r="DR120" s="923"/>
      <c r="DS120" s="923"/>
      <c r="DT120" s="923"/>
      <c r="DU120" s="923"/>
      <c r="DV120" s="924" t="s">
        <v>129</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386</v>
      </c>
      <c r="AG121" s="858"/>
      <c r="AH121" s="858"/>
      <c r="AI121" s="858"/>
      <c r="AJ121" s="859"/>
      <c r="AK121" s="860" t="s">
        <v>129</v>
      </c>
      <c r="AL121" s="858"/>
      <c r="AM121" s="858"/>
      <c r="AN121" s="858"/>
      <c r="AO121" s="859"/>
      <c r="AP121" s="905" t="s">
        <v>386</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t="s">
        <v>129</v>
      </c>
      <c r="BR121" s="895"/>
      <c r="BS121" s="895"/>
      <c r="BT121" s="895"/>
      <c r="BU121" s="895"/>
      <c r="BV121" s="895" t="s">
        <v>433</v>
      </c>
      <c r="BW121" s="895"/>
      <c r="BX121" s="895"/>
      <c r="BY121" s="895"/>
      <c r="BZ121" s="895"/>
      <c r="CA121" s="895" t="s">
        <v>386</v>
      </c>
      <c r="CB121" s="895"/>
      <c r="CC121" s="895"/>
      <c r="CD121" s="895"/>
      <c r="CE121" s="895"/>
      <c r="CF121" s="956" t="s">
        <v>386</v>
      </c>
      <c r="CG121" s="957"/>
      <c r="CH121" s="957"/>
      <c r="CI121" s="957"/>
      <c r="CJ121" s="957"/>
      <c r="CK121" s="950"/>
      <c r="CL121" s="936"/>
      <c r="CM121" s="936"/>
      <c r="CN121" s="936"/>
      <c r="CO121" s="937"/>
      <c r="CP121" s="916" t="s">
        <v>460</v>
      </c>
      <c r="CQ121" s="917"/>
      <c r="CR121" s="917"/>
      <c r="CS121" s="917"/>
      <c r="CT121" s="917"/>
      <c r="CU121" s="917"/>
      <c r="CV121" s="917"/>
      <c r="CW121" s="917"/>
      <c r="CX121" s="917"/>
      <c r="CY121" s="917"/>
      <c r="CZ121" s="917"/>
      <c r="DA121" s="917"/>
      <c r="DB121" s="917"/>
      <c r="DC121" s="917"/>
      <c r="DD121" s="917"/>
      <c r="DE121" s="917"/>
      <c r="DF121" s="918"/>
      <c r="DG121" s="894" t="s">
        <v>129</v>
      </c>
      <c r="DH121" s="895"/>
      <c r="DI121" s="895"/>
      <c r="DJ121" s="895"/>
      <c r="DK121" s="895"/>
      <c r="DL121" s="895" t="s">
        <v>386</v>
      </c>
      <c r="DM121" s="895"/>
      <c r="DN121" s="895"/>
      <c r="DO121" s="895"/>
      <c r="DP121" s="895"/>
      <c r="DQ121" s="895" t="s">
        <v>386</v>
      </c>
      <c r="DR121" s="895"/>
      <c r="DS121" s="895"/>
      <c r="DT121" s="895"/>
      <c r="DU121" s="895"/>
      <c r="DV121" s="872" t="s">
        <v>386</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426</v>
      </c>
      <c r="AB122" s="858"/>
      <c r="AC122" s="858"/>
      <c r="AD122" s="858"/>
      <c r="AE122" s="859"/>
      <c r="AF122" s="860" t="s">
        <v>129</v>
      </c>
      <c r="AG122" s="858"/>
      <c r="AH122" s="858"/>
      <c r="AI122" s="858"/>
      <c r="AJ122" s="859"/>
      <c r="AK122" s="860" t="s">
        <v>386</v>
      </c>
      <c r="AL122" s="858"/>
      <c r="AM122" s="858"/>
      <c r="AN122" s="858"/>
      <c r="AO122" s="859"/>
      <c r="AP122" s="905" t="s">
        <v>129</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53681881</v>
      </c>
      <c r="BR122" s="926"/>
      <c r="BS122" s="926"/>
      <c r="BT122" s="926"/>
      <c r="BU122" s="926"/>
      <c r="BV122" s="926">
        <v>49107514</v>
      </c>
      <c r="BW122" s="926"/>
      <c r="BX122" s="926"/>
      <c r="BY122" s="926"/>
      <c r="BZ122" s="926"/>
      <c r="CA122" s="926">
        <v>44453311</v>
      </c>
      <c r="CB122" s="926"/>
      <c r="CC122" s="926"/>
      <c r="CD122" s="926"/>
      <c r="CE122" s="926"/>
      <c r="CF122" s="927">
        <v>71.900000000000006</v>
      </c>
      <c r="CG122" s="928"/>
      <c r="CH122" s="928"/>
      <c r="CI122" s="928"/>
      <c r="CJ122" s="928"/>
      <c r="CK122" s="950"/>
      <c r="CL122" s="936"/>
      <c r="CM122" s="936"/>
      <c r="CN122" s="936"/>
      <c r="CO122" s="937"/>
      <c r="CP122" s="916" t="s">
        <v>397</v>
      </c>
      <c r="CQ122" s="917"/>
      <c r="CR122" s="917"/>
      <c r="CS122" s="917"/>
      <c r="CT122" s="917"/>
      <c r="CU122" s="917"/>
      <c r="CV122" s="917"/>
      <c r="CW122" s="917"/>
      <c r="CX122" s="917"/>
      <c r="CY122" s="917"/>
      <c r="CZ122" s="917"/>
      <c r="DA122" s="917"/>
      <c r="DB122" s="917"/>
      <c r="DC122" s="917"/>
      <c r="DD122" s="917"/>
      <c r="DE122" s="917"/>
      <c r="DF122" s="918"/>
      <c r="DG122" s="894" t="s">
        <v>426</v>
      </c>
      <c r="DH122" s="895"/>
      <c r="DI122" s="895"/>
      <c r="DJ122" s="895"/>
      <c r="DK122" s="895"/>
      <c r="DL122" s="895" t="s">
        <v>386</v>
      </c>
      <c r="DM122" s="895"/>
      <c r="DN122" s="895"/>
      <c r="DO122" s="895"/>
      <c r="DP122" s="895"/>
      <c r="DQ122" s="895" t="s">
        <v>386</v>
      </c>
      <c r="DR122" s="895"/>
      <c r="DS122" s="895"/>
      <c r="DT122" s="895"/>
      <c r="DU122" s="895"/>
      <c r="DV122" s="872" t="s">
        <v>129</v>
      </c>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96321</v>
      </c>
      <c r="AB123" s="858"/>
      <c r="AC123" s="858"/>
      <c r="AD123" s="858"/>
      <c r="AE123" s="859"/>
      <c r="AF123" s="860">
        <v>83867</v>
      </c>
      <c r="AG123" s="858"/>
      <c r="AH123" s="858"/>
      <c r="AI123" s="858"/>
      <c r="AJ123" s="859"/>
      <c r="AK123" s="860">
        <v>27218</v>
      </c>
      <c r="AL123" s="858"/>
      <c r="AM123" s="858"/>
      <c r="AN123" s="858"/>
      <c r="AO123" s="859"/>
      <c r="AP123" s="905">
        <v>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462</v>
      </c>
      <c r="BP123" s="959"/>
      <c r="BQ123" s="913">
        <v>88908533</v>
      </c>
      <c r="BR123" s="914"/>
      <c r="BS123" s="914"/>
      <c r="BT123" s="914"/>
      <c r="BU123" s="914"/>
      <c r="BV123" s="914">
        <v>87575639</v>
      </c>
      <c r="BW123" s="914"/>
      <c r="BX123" s="914"/>
      <c r="BY123" s="914"/>
      <c r="BZ123" s="914"/>
      <c r="CA123" s="914">
        <v>90212785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386</v>
      </c>
      <c r="AB124" s="858"/>
      <c r="AC124" s="858"/>
      <c r="AD124" s="858"/>
      <c r="AE124" s="859"/>
      <c r="AF124" s="860" t="s">
        <v>386</v>
      </c>
      <c r="AG124" s="858"/>
      <c r="AH124" s="858"/>
      <c r="AI124" s="858"/>
      <c r="AJ124" s="859"/>
      <c r="AK124" s="860" t="s">
        <v>433</v>
      </c>
      <c r="AL124" s="858"/>
      <c r="AM124" s="858"/>
      <c r="AN124" s="858"/>
      <c r="AO124" s="859"/>
      <c r="AP124" s="905" t="s">
        <v>426</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386</v>
      </c>
      <c r="BR124" s="912"/>
      <c r="BS124" s="912"/>
      <c r="BT124" s="912"/>
      <c r="BU124" s="912"/>
      <c r="BV124" s="912" t="s">
        <v>433</v>
      </c>
      <c r="BW124" s="912"/>
      <c r="BX124" s="912"/>
      <c r="BY124" s="912"/>
      <c r="BZ124" s="912"/>
      <c r="CA124" s="912" t="s">
        <v>386</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386</v>
      </c>
      <c r="DM124" s="841"/>
      <c r="DN124" s="841"/>
      <c r="DO124" s="841"/>
      <c r="DP124" s="842"/>
      <c r="DQ124" s="843" t="s">
        <v>386</v>
      </c>
      <c r="DR124" s="841"/>
      <c r="DS124" s="841"/>
      <c r="DT124" s="841"/>
      <c r="DU124" s="842"/>
      <c r="DV124" s="929" t="s">
        <v>129</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386</v>
      </c>
      <c r="AG125" s="858"/>
      <c r="AH125" s="858"/>
      <c r="AI125" s="858"/>
      <c r="AJ125" s="859"/>
      <c r="AK125" s="860" t="s">
        <v>386</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386</v>
      </c>
      <c r="DM125" s="923"/>
      <c r="DN125" s="923"/>
      <c r="DO125" s="923"/>
      <c r="DP125" s="923"/>
      <c r="DQ125" s="923" t="s">
        <v>129</v>
      </c>
      <c r="DR125" s="923"/>
      <c r="DS125" s="923"/>
      <c r="DT125" s="923"/>
      <c r="DU125" s="923"/>
      <c r="DV125" s="924" t="s">
        <v>386</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29907</v>
      </c>
      <c r="AB126" s="858"/>
      <c r="AC126" s="858"/>
      <c r="AD126" s="858"/>
      <c r="AE126" s="859"/>
      <c r="AF126" s="860">
        <v>26955</v>
      </c>
      <c r="AG126" s="858"/>
      <c r="AH126" s="858"/>
      <c r="AI126" s="858"/>
      <c r="AJ126" s="859"/>
      <c r="AK126" s="860">
        <v>23463</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386</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386</v>
      </c>
      <c r="AG127" s="858"/>
      <c r="AH127" s="858"/>
      <c r="AI127" s="858"/>
      <c r="AJ127" s="859"/>
      <c r="AK127" s="860" t="s">
        <v>386</v>
      </c>
      <c r="AL127" s="858"/>
      <c r="AM127" s="858"/>
      <c r="AN127" s="858"/>
      <c r="AO127" s="859"/>
      <c r="AP127" s="905" t="s">
        <v>386</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129</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x14ac:dyDescent="0.2">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t="s">
        <v>386</v>
      </c>
      <c r="AB128" s="879"/>
      <c r="AC128" s="879"/>
      <c r="AD128" s="879"/>
      <c r="AE128" s="880"/>
      <c r="AF128" s="881" t="s">
        <v>386</v>
      </c>
      <c r="AG128" s="879"/>
      <c r="AH128" s="879"/>
      <c r="AI128" s="879"/>
      <c r="AJ128" s="880"/>
      <c r="AK128" s="881" t="s">
        <v>426</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386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386</v>
      </c>
      <c r="DM128" s="869"/>
      <c r="DN128" s="869"/>
      <c r="DO128" s="869"/>
      <c r="DP128" s="869"/>
      <c r="DQ128" s="869" t="s">
        <v>426</v>
      </c>
      <c r="DR128" s="869"/>
      <c r="DS128" s="869"/>
      <c r="DT128" s="869"/>
      <c r="DU128" s="869"/>
      <c r="DV128" s="870" t="s">
        <v>386</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65161270</v>
      </c>
      <c r="AB129" s="858"/>
      <c r="AC129" s="858"/>
      <c r="AD129" s="858"/>
      <c r="AE129" s="859"/>
      <c r="AF129" s="860">
        <v>63457279</v>
      </c>
      <c r="AG129" s="858"/>
      <c r="AH129" s="858"/>
      <c r="AI129" s="858"/>
      <c r="AJ129" s="859"/>
      <c r="AK129" s="860">
        <v>66901982</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129</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481</v>
      </c>
      <c r="X130" s="855"/>
      <c r="Y130" s="855"/>
      <c r="Z130" s="856"/>
      <c r="AA130" s="857">
        <v>5440830</v>
      </c>
      <c r="AB130" s="858"/>
      <c r="AC130" s="858"/>
      <c r="AD130" s="858"/>
      <c r="AE130" s="859"/>
      <c r="AF130" s="860">
        <v>5239676</v>
      </c>
      <c r="AG130" s="858"/>
      <c r="AH130" s="858"/>
      <c r="AI130" s="858"/>
      <c r="AJ130" s="859"/>
      <c r="AK130" s="860">
        <v>5088182</v>
      </c>
      <c r="AL130" s="858"/>
      <c r="AM130" s="858"/>
      <c r="AN130" s="858"/>
      <c r="AO130" s="859"/>
      <c r="AP130" s="861"/>
      <c r="AQ130" s="862"/>
      <c r="AR130" s="862"/>
      <c r="AS130" s="862"/>
      <c r="AT130" s="863"/>
      <c r="AU130" s="284"/>
      <c r="AV130" s="284"/>
      <c r="AW130" s="284"/>
      <c r="AX130" s="827" t="s">
        <v>482</v>
      </c>
      <c r="AY130" s="828"/>
      <c r="AZ130" s="828"/>
      <c r="BA130" s="828"/>
      <c r="BB130" s="828"/>
      <c r="BC130" s="828"/>
      <c r="BD130" s="828"/>
      <c r="BE130" s="829"/>
      <c r="BF130" s="830">
        <v>-4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483</v>
      </c>
      <c r="X131" s="838"/>
      <c r="Y131" s="838"/>
      <c r="Z131" s="839"/>
      <c r="AA131" s="840">
        <v>59720440</v>
      </c>
      <c r="AB131" s="841"/>
      <c r="AC131" s="841"/>
      <c r="AD131" s="841"/>
      <c r="AE131" s="842"/>
      <c r="AF131" s="843">
        <v>58217603</v>
      </c>
      <c r="AG131" s="841"/>
      <c r="AH131" s="841"/>
      <c r="AI131" s="841"/>
      <c r="AJ131" s="842"/>
      <c r="AK131" s="843">
        <v>61813800</v>
      </c>
      <c r="AL131" s="841"/>
      <c r="AM131" s="841"/>
      <c r="AN131" s="841"/>
      <c r="AO131" s="842"/>
      <c r="AP131" s="844"/>
      <c r="AQ131" s="845"/>
      <c r="AR131" s="845"/>
      <c r="AS131" s="845"/>
      <c r="AT131" s="846"/>
      <c r="AU131" s="284"/>
      <c r="AV131" s="284"/>
      <c r="AW131" s="284"/>
      <c r="AX131" s="805" t="s">
        <v>484</v>
      </c>
      <c r="AY131" s="806"/>
      <c r="AZ131" s="806"/>
      <c r="BA131" s="806"/>
      <c r="BB131" s="806"/>
      <c r="BC131" s="806"/>
      <c r="BD131" s="806"/>
      <c r="BE131" s="807"/>
      <c r="BF131" s="808" t="s">
        <v>386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486</v>
      </c>
      <c r="W132" s="818"/>
      <c r="X132" s="818"/>
      <c r="Y132" s="818"/>
      <c r="Z132" s="819"/>
      <c r="AA132" s="820">
        <v>-3.9496560980000002</v>
      </c>
      <c r="AB132" s="821"/>
      <c r="AC132" s="821"/>
      <c r="AD132" s="821"/>
      <c r="AE132" s="822"/>
      <c r="AF132" s="823">
        <v>-4.2478578169999999</v>
      </c>
      <c r="AG132" s="821"/>
      <c r="AH132" s="821"/>
      <c r="AI132" s="821"/>
      <c r="AJ132" s="822"/>
      <c r="AK132" s="823">
        <v>-4.0503318029999997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487</v>
      </c>
      <c r="W133" s="797"/>
      <c r="X133" s="797"/>
      <c r="Y133" s="797"/>
      <c r="Z133" s="798"/>
      <c r="AA133" s="799">
        <v>-3.3</v>
      </c>
      <c r="AB133" s="800"/>
      <c r="AC133" s="800"/>
      <c r="AD133" s="800"/>
      <c r="AE133" s="801"/>
      <c r="AF133" s="799">
        <v>-4</v>
      </c>
      <c r="AG133" s="800"/>
      <c r="AH133" s="800"/>
      <c r="AI133" s="800"/>
      <c r="AJ133" s="801"/>
      <c r="AK133" s="799">
        <v>-4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4+Rex/1WYDAKFdLBUjGpM0kP2wXGQYF7AWkPlLmhQ+TlHFFl7VsBxRxNOKvmj5gCBkyfaZG2s+n/6Bw9v2yxw==" saltValue="ykrJIewFAxxlrhmQL5T0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6LGV/ynQ+G+2HFb1KPB9+SXC6FjaYDSbPy4qTHK+Ydvuu7D0cDdncGMjtyRAwWY1bUravdW2QikLShW29sw2g==" saltValue="wF7kARaKhOAOJUhS30qI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5dJv8WmRsK8a1dlUU8880Cq8Dj+vfQj0CKsT09NRBRXkmyXlt9J4IXf8m6yuGux7wecBYCUokEEUd0mTRA3Ww==" saltValue="YH+r7cT9uxA52LfzLOv7w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496</v>
      </c>
      <c r="AL9" s="1226"/>
      <c r="AM9" s="1226"/>
      <c r="AN9" s="1227"/>
      <c r="AO9" s="312">
        <v>20532529</v>
      </c>
      <c r="AP9" s="312">
        <v>73503</v>
      </c>
      <c r="AQ9" s="313">
        <v>61998</v>
      </c>
      <c r="AR9" s="314">
        <v>18.600000000000001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497</v>
      </c>
      <c r="AL10" s="1226"/>
      <c r="AM10" s="1226"/>
      <c r="AN10" s="1227"/>
      <c r="AO10" s="315">
        <v>242941</v>
      </c>
      <c r="AP10" s="315">
        <v>870</v>
      </c>
      <c r="AQ10" s="316">
        <v>1020</v>
      </c>
      <c r="AR10" s="317">
        <v>-14.7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498</v>
      </c>
      <c r="AL11" s="1226"/>
      <c r="AM11" s="1226"/>
      <c r="AN11" s="1227"/>
      <c r="AO11" s="315">
        <v>259934</v>
      </c>
      <c r="AP11" s="315">
        <v>931</v>
      </c>
      <c r="AQ11" s="316">
        <v>850</v>
      </c>
      <c r="AR11" s="317">
        <v>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499</v>
      </c>
      <c r="AL12" s="1226"/>
      <c r="AM12" s="1226"/>
      <c r="AN12" s="1227"/>
      <c r="AO12" s="315" t="s">
        <v>500</v>
      </c>
      <c r="AP12" s="315" t="s">
        <v>500</v>
      </c>
      <c r="AQ12" s="316" t="s">
        <v>500</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501</v>
      </c>
      <c r="AL13" s="1226"/>
      <c r="AM13" s="1226"/>
      <c r="AN13" s="1227"/>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502</v>
      </c>
      <c r="AL14" s="1226"/>
      <c r="AM14" s="1226"/>
      <c r="AN14" s="1227"/>
      <c r="AO14" s="315">
        <v>840212</v>
      </c>
      <c r="AP14" s="315">
        <v>3008</v>
      </c>
      <c r="AQ14" s="316">
        <v>2258</v>
      </c>
      <c r="AR14" s="317">
        <v>33.200000000000003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503</v>
      </c>
      <c r="AL15" s="1226"/>
      <c r="AM15" s="1226"/>
      <c r="AN15" s="1227"/>
      <c r="AO15" s="315">
        <v>504223</v>
      </c>
      <c r="AP15" s="315">
        <v>1805</v>
      </c>
      <c r="AQ15" s="316">
        <v>1453</v>
      </c>
      <c r="AR15" s="317">
        <v>24.2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504</v>
      </c>
      <c r="AL16" s="1229"/>
      <c r="AM16" s="1229"/>
      <c r="AN16" s="1230"/>
      <c r="AO16" s="315">
        <v>-2143867</v>
      </c>
      <c r="AP16" s="315">
        <v>-7675</v>
      </c>
      <c r="AQ16" s="316">
        <v>-4880</v>
      </c>
      <c r="AR16" s="317">
        <v>57.3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185</v>
      </c>
      <c r="AL17" s="1229"/>
      <c r="AM17" s="1229"/>
      <c r="AN17" s="1230"/>
      <c r="AO17" s="315">
        <v>20235972</v>
      </c>
      <c r="AP17" s="315">
        <v>72442</v>
      </c>
      <c r="AQ17" s="316">
        <v>62699</v>
      </c>
      <c r="AR17" s="317">
        <v>15.5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509</v>
      </c>
      <c r="AL21" s="1223"/>
      <c r="AM21" s="1223"/>
      <c r="AN21" s="1224"/>
      <c r="AO21" s="327">
        <v>6.87</v>
      </c>
      <c r="AP21" s="328">
        <v>6.23</v>
      </c>
      <c r="AQ21" s="329">
        <v>0.64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510</v>
      </c>
      <c r="AL22" s="1223"/>
      <c r="AM22" s="1223"/>
      <c r="AN22" s="1224"/>
      <c r="AO22" s="332">
        <v>99.8</v>
      </c>
      <c r="AP22" s="333">
        <v>99.8</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514</v>
      </c>
      <c r="AL32" s="1214"/>
      <c r="AM32" s="1214"/>
      <c r="AN32" s="1215"/>
      <c r="AO32" s="342">
        <v>2157871</v>
      </c>
      <c r="AP32" s="342">
        <v>7725</v>
      </c>
      <c r="AQ32" s="343">
        <v>5507</v>
      </c>
      <c r="AR32" s="344">
        <v>40.299999999999997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515</v>
      </c>
      <c r="AL33" s="1214"/>
      <c r="AM33" s="1214"/>
      <c r="AN33" s="1215"/>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516</v>
      </c>
      <c r="AL34" s="1214"/>
      <c r="AM34" s="1214"/>
      <c r="AN34" s="1215"/>
      <c r="AO34" s="342">
        <v>274660</v>
      </c>
      <c r="AP34" s="342">
        <v>983</v>
      </c>
      <c r="AQ34" s="343">
        <v>284</v>
      </c>
      <c r="AR34" s="344">
        <v>246.1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517</v>
      </c>
      <c r="AL35" s="1214"/>
      <c r="AM35" s="1214"/>
      <c r="AN35" s="1215"/>
      <c r="AO35" s="342" t="s">
        <v>500</v>
      </c>
      <c r="AP35" s="342" t="s">
        <v>500</v>
      </c>
      <c r="AQ35" s="343">
        <v>33</v>
      </c>
      <c r="AR35" s="344" t="s">
        <v>500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518</v>
      </c>
      <c r="AL36" s="1214"/>
      <c r="AM36" s="1214"/>
      <c r="AN36" s="1215"/>
      <c r="AO36" s="342">
        <v>92718</v>
      </c>
      <c r="AP36" s="342">
        <v>332</v>
      </c>
      <c r="AQ36" s="343">
        <v>298</v>
      </c>
      <c r="AR36" s="344">
        <v>11.4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519</v>
      </c>
      <c r="AL37" s="1214"/>
      <c r="AM37" s="1214"/>
      <c r="AN37" s="1215"/>
      <c r="AO37" s="342">
        <v>59269</v>
      </c>
      <c r="AP37" s="342">
        <v>212</v>
      </c>
      <c r="AQ37" s="343">
        <v>1746</v>
      </c>
      <c r="AR37" s="344">
        <v>-87.9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520</v>
      </c>
      <c r="AL38" s="1217"/>
      <c r="AM38" s="1217"/>
      <c r="AN38" s="1218"/>
      <c r="AO38" s="345" t="s">
        <v>500</v>
      </c>
      <c r="AP38" s="345" t="s">
        <v>500</v>
      </c>
      <c r="AQ38" s="346" t="s">
        <v>500</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521</v>
      </c>
      <c r="AL39" s="1217"/>
      <c r="AM39" s="1217"/>
      <c r="AN39" s="1218"/>
      <c r="AO39" s="342" t="s">
        <v>500</v>
      </c>
      <c r="AP39" s="342" t="s">
        <v>500</v>
      </c>
      <c r="AQ39" s="343">
        <v>-16</v>
      </c>
      <c r="AR39" s="344" t="s">
        <v>500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522</v>
      </c>
      <c r="AL40" s="1214"/>
      <c r="AM40" s="1214"/>
      <c r="AN40" s="1215"/>
      <c r="AO40" s="342">
        <v>-5088182</v>
      </c>
      <c r="AP40" s="342">
        <v>-18215</v>
      </c>
      <c r="AQ40" s="343">
        <v>-16103</v>
      </c>
      <c r="AR40" s="344">
        <v>13.1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297</v>
      </c>
      <c r="AL41" s="1220"/>
      <c r="AM41" s="1220"/>
      <c r="AN41" s="1221"/>
      <c r="AO41" s="342">
        <v>-2503664</v>
      </c>
      <c r="AP41" s="342">
        <v>-8963</v>
      </c>
      <c r="AQ41" s="343">
        <v>-8251</v>
      </c>
      <c r="AR41" s="344">
        <v>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491</v>
      </c>
      <c r="AN49" s="1208" t="s">
        <v>526</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5309492</v>
      </c>
      <c r="AN51" s="364">
        <v>19687</v>
      </c>
      <c r="AO51" s="365">
        <v>24.5</v>
      </c>
      <c r="AP51" s="366">
        <v>47064</v>
      </c>
      <c r="AQ51" s="367">
        <v>27.7</v>
      </c>
      <c r="AR51" s="368">
        <v>-3.2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3663852</v>
      </c>
      <c r="AN52" s="372">
        <v>13585</v>
      </c>
      <c r="AO52" s="373">
        <v>16.2</v>
      </c>
      <c r="AP52" s="374">
        <v>32508</v>
      </c>
      <c r="AQ52" s="375">
        <v>35.5</v>
      </c>
      <c r="AR52" s="376">
        <v>-19.3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6702126</v>
      </c>
      <c r="AN53" s="364">
        <v>24688</v>
      </c>
      <c r="AO53" s="365">
        <v>25.4</v>
      </c>
      <c r="AP53" s="366">
        <v>43773</v>
      </c>
      <c r="AQ53" s="367">
        <v>-7</v>
      </c>
      <c r="AR53" s="368">
        <v>32.4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4477386</v>
      </c>
      <c r="AN54" s="372">
        <v>16493</v>
      </c>
      <c r="AO54" s="373">
        <v>21.4</v>
      </c>
      <c r="AP54" s="374">
        <v>30346</v>
      </c>
      <c r="AQ54" s="375">
        <v>-6.7</v>
      </c>
      <c r="AR54" s="376">
        <v>28.1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8761284</v>
      </c>
      <c r="AN55" s="364">
        <v>32010</v>
      </c>
      <c r="AO55" s="365">
        <v>29.7</v>
      </c>
      <c r="AP55" s="366">
        <v>51565</v>
      </c>
      <c r="AQ55" s="367">
        <v>17.8</v>
      </c>
      <c r="AR55" s="368">
        <v>11.9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6457890</v>
      </c>
      <c r="AN56" s="372">
        <v>23594</v>
      </c>
      <c r="AO56" s="373">
        <v>43.1</v>
      </c>
      <c r="AP56" s="374">
        <v>35359</v>
      </c>
      <c r="AQ56" s="375">
        <v>16.5</v>
      </c>
      <c r="AR56" s="376">
        <v>26.6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7708620</v>
      </c>
      <c r="AN57" s="364">
        <v>27850</v>
      </c>
      <c r="AO57" s="365">
        <v>-13</v>
      </c>
      <c r="AP57" s="366">
        <v>46686</v>
      </c>
      <c r="AQ57" s="367">
        <v>-9.5</v>
      </c>
      <c r="AR57" s="368">
        <v>-3.5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5638665</v>
      </c>
      <c r="AN58" s="372">
        <v>20372</v>
      </c>
      <c r="AO58" s="373">
        <v>-13.7</v>
      </c>
      <c r="AP58" s="374">
        <v>32595</v>
      </c>
      <c r="AQ58" s="375">
        <v>-7.8</v>
      </c>
      <c r="AR58" s="376">
        <v>-5.9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8538814</v>
      </c>
      <c r="AN59" s="364">
        <v>30568</v>
      </c>
      <c r="AO59" s="365">
        <v>9.8000000000000007</v>
      </c>
      <c r="AP59" s="366">
        <v>49796</v>
      </c>
      <c r="AQ59" s="367">
        <v>6.7</v>
      </c>
      <c r="AR59" s="368">
        <v>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6731173</v>
      </c>
      <c r="AN60" s="372">
        <v>24097</v>
      </c>
      <c r="AO60" s="373">
        <v>18.3</v>
      </c>
      <c r="AP60" s="374">
        <v>37281</v>
      </c>
      <c r="AQ60" s="375">
        <v>14.4</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7404067</v>
      </c>
      <c r="AN61" s="379">
        <v>26961</v>
      </c>
      <c r="AO61" s="380">
        <v>15.3</v>
      </c>
      <c r="AP61" s="381">
        <v>47777</v>
      </c>
      <c r="AQ61" s="382">
        <v>7.1</v>
      </c>
      <c r="AR61" s="368">
        <v>8.1999999999999993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5393793</v>
      </c>
      <c r="AN62" s="372">
        <v>19628</v>
      </c>
      <c r="AO62" s="373">
        <v>17.100000000000001</v>
      </c>
      <c r="AP62" s="374">
        <v>33618</v>
      </c>
      <c r="AQ62" s="375">
        <v>10.4</v>
      </c>
      <c r="AR62" s="376">
        <v>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Zc7KwV7H3uMbTLRE1pn5FOgPkjvqKT9iKhrylSWI5x5lw2IXhzCLQyOAhjSdWNjv5nW449SIzhDSlHJEAhYw==" saltValue="GCx5fob7be+PtL97afpW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vE/04yGBQP0MFwKl3XHlUz+5UFNgnEjN5V1cguS3wKiV2u8Torco0xZ3RRG9QFE+WYXCDAJ1Bgo/OsDVqvgyg==" saltValue="xhCCeuZOOlOR5huVxTee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M2gyM4Mgn4DET6uYZGSF3mJzQtgPgoOCSo3NX4XWVaEwfSXbHkqPUS1emloytYLtpKlkE6KB2Uctl3996/mLA==" saltValue="vIfxHgcMCMXocdOO5aYO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1" t="s">
        <v>3</v>
      </c>
      <c r="D47" s="1231"/>
      <c r="E47" s="1232"/>
      <c r="F47" s="11">
        <v>16.739999999999998</v>
      </c>
      <c r="G47" s="12">
        <v>21.29</v>
      </c>
      <c r="H47" s="12">
        <v>23.02</v>
      </c>
      <c r="I47" s="12">
        <v>27.33</v>
      </c>
      <c r="J47" s="13">
        <v>30.88</v>
      </c>
    </row>
    <row r="48" spans="2:10" ht="57.75" customHeight="1" x14ac:dyDescent="0.15">
      <c r="B48" s="14"/>
      <c r="C48" s="1233" t="s">
        <v>4</v>
      </c>
      <c r="D48" s="1233"/>
      <c r="E48" s="1234"/>
      <c r="F48" s="15">
        <v>5.44</v>
      </c>
      <c r="G48" s="16">
        <v>5.76</v>
      </c>
      <c r="H48" s="16">
        <v>5.46</v>
      </c>
      <c r="I48" s="16">
        <v>7.61</v>
      </c>
      <c r="J48" s="17">
        <v>6.03</v>
      </c>
    </row>
    <row r="49" spans="2:10" ht="57.75" customHeight="1" thickBot="1" x14ac:dyDescent="0.2">
      <c r="B49" s="18"/>
      <c r="C49" s="1235" t="s">
        <v>5</v>
      </c>
      <c r="D49" s="1235"/>
      <c r="E49" s="1236"/>
      <c r="F49" s="19">
        <v>6.03</v>
      </c>
      <c r="G49" s="20">
        <v>6.38</v>
      </c>
      <c r="H49" s="20">
        <v>1.61</v>
      </c>
      <c r="I49" s="20">
        <v>5.71</v>
      </c>
      <c r="J49" s="21">
        <v>3.76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HccQeFzrc5TGZRA9ClWz53VMFMpzvjnyBFtDZGNCY7XV0fv/rO2QiyJunmhVEFYklMdi/SaIj5QEq3lZLo3Xg==" saltValue="hLDOtynmneX9d7YivPk9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目黒区役所</cp:lastModifiedBy>
  <cp:lastPrinted>2020-03-10T11:20:33Z</cp:lastPrinted>
  <dcterms:created xsi:type="dcterms:W3CDTF">2020-02-10T03:19:48Z</dcterms:created>
  <dcterms:modified xsi:type="dcterms:W3CDTF">2020-09-30T02:42:27Z</dcterms:modified>
  <cp:category/>
</cp:coreProperties>
</file>