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520"/>
  </bookViews>
  <sheets>
    <sheet name="利用内訳表" sheetId="10" r:id="rId1"/>
  </sheets>
  <definedNames>
    <definedName name="_xlnm.Print_Area" localSheetId="0">利用内訳表!$A$1:$V$45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0" l="1"/>
  <c r="M43" i="10"/>
  <c r="H43" i="10"/>
  <c r="AS42" i="10" s="1"/>
  <c r="R42" i="10"/>
  <c r="AR42" i="10" s="1"/>
  <c r="J42" i="10"/>
  <c r="AQ42" i="10" s="1"/>
  <c r="T41" i="10"/>
  <c r="Q41" i="10"/>
  <c r="N41" i="10"/>
  <c r="L41" i="10"/>
  <c r="J41" i="10"/>
  <c r="X39" i="10"/>
  <c r="L39" i="10"/>
  <c r="J39" i="10"/>
  <c r="X38" i="10"/>
  <c r="AB38" i="10" s="1"/>
  <c r="L38" i="10"/>
  <c r="J38" i="10"/>
  <c r="X37" i="10"/>
  <c r="AD37" i="10" s="1"/>
  <c r="L37" i="10"/>
  <c r="J37" i="10"/>
  <c r="X36" i="10"/>
  <c r="AB36" i="10" s="1"/>
  <c r="L36" i="10"/>
  <c r="J36" i="10"/>
  <c r="X35" i="10"/>
  <c r="AD35" i="10" s="1"/>
  <c r="L35" i="10"/>
  <c r="J35" i="10"/>
  <c r="X34" i="10"/>
  <c r="AB34" i="10" s="1"/>
  <c r="L34" i="10"/>
  <c r="J34" i="10"/>
  <c r="X33" i="10"/>
  <c r="AD33" i="10" s="1"/>
  <c r="L33" i="10"/>
  <c r="J33" i="10"/>
  <c r="X32" i="10"/>
  <c r="AB32" i="10" s="1"/>
  <c r="L32" i="10"/>
  <c r="J32" i="10"/>
  <c r="X31" i="10"/>
  <c r="AD31" i="10" s="1"/>
  <c r="L31" i="10"/>
  <c r="J31" i="10"/>
  <c r="X30" i="10"/>
  <c r="AB30" i="10" s="1"/>
  <c r="L30" i="10"/>
  <c r="J30" i="10"/>
  <c r="X29" i="10"/>
  <c r="AD29" i="10" s="1"/>
  <c r="L29" i="10"/>
  <c r="J29" i="10"/>
  <c r="X28" i="10"/>
  <c r="AB28" i="10" s="1"/>
  <c r="L28" i="10"/>
  <c r="J28" i="10"/>
  <c r="X27" i="10"/>
  <c r="AD27" i="10" s="1"/>
  <c r="L27" i="10"/>
  <c r="J27" i="10"/>
  <c r="X26" i="10"/>
  <c r="AB26" i="10" s="1"/>
  <c r="L26" i="10"/>
  <c r="J26" i="10"/>
  <c r="X25" i="10"/>
  <c r="AD25" i="10" s="1"/>
  <c r="L25" i="10"/>
  <c r="J25" i="10"/>
  <c r="X24" i="10"/>
  <c r="AB24" i="10" s="1"/>
  <c r="L24" i="10"/>
  <c r="J24" i="10"/>
  <c r="X23" i="10"/>
  <c r="AD23" i="10" s="1"/>
  <c r="L23" i="10"/>
  <c r="J23" i="10"/>
  <c r="X22" i="10"/>
  <c r="AB22" i="10" s="1"/>
  <c r="L22" i="10"/>
  <c r="J22" i="10"/>
  <c r="X21" i="10"/>
  <c r="AD21" i="10" s="1"/>
  <c r="L21" i="10"/>
  <c r="J21" i="10"/>
  <c r="X20" i="10"/>
  <c r="AB20" i="10" s="1"/>
  <c r="L20" i="10"/>
  <c r="J20" i="10"/>
  <c r="X19" i="10"/>
  <c r="AB19" i="10" s="1"/>
  <c r="L19" i="10"/>
  <c r="J19" i="10"/>
  <c r="X18" i="10"/>
  <c r="AB18" i="10" s="1"/>
  <c r="L18" i="10"/>
  <c r="J18" i="10"/>
  <c r="X17" i="10"/>
  <c r="AD17" i="10" s="1"/>
  <c r="L17" i="10"/>
  <c r="J17" i="10"/>
  <c r="X16" i="10"/>
  <c r="AB16" i="10" s="1"/>
  <c r="L16" i="10"/>
  <c r="J16" i="10"/>
  <c r="X15" i="10"/>
  <c r="AD15" i="10" s="1"/>
  <c r="L15" i="10"/>
  <c r="J15" i="10"/>
  <c r="X14" i="10"/>
  <c r="AB14" i="10" s="1"/>
  <c r="L14" i="10"/>
  <c r="J14" i="10"/>
  <c r="X13" i="10"/>
  <c r="AB13" i="10" s="1"/>
  <c r="L13" i="10"/>
  <c r="J13" i="10"/>
  <c r="X12" i="10"/>
  <c r="AB12" i="10" s="1"/>
  <c r="L12" i="10"/>
  <c r="J12" i="10"/>
  <c r="X11" i="10"/>
  <c r="AD11" i="10" s="1"/>
  <c r="L11" i="10"/>
  <c r="J11" i="10"/>
  <c r="X10" i="10"/>
  <c r="L10" i="10"/>
  <c r="J10" i="10"/>
  <c r="X9" i="10"/>
  <c r="AB9" i="10" s="1"/>
  <c r="J9" i="10"/>
  <c r="L9" i="10" s="1"/>
  <c r="Z28" i="10" l="1"/>
  <c r="Z20" i="10"/>
  <c r="Z24" i="10"/>
  <c r="Z32" i="10"/>
  <c r="Z36" i="10"/>
  <c r="Z22" i="10"/>
  <c r="X41" i="10"/>
  <c r="Z41" i="10" s="1"/>
  <c r="Z30" i="10"/>
  <c r="Z16" i="10"/>
  <c r="AE16" i="10" s="1"/>
  <c r="AI16" i="10" s="1"/>
  <c r="AB11" i="10"/>
  <c r="AD13" i="10"/>
  <c r="AG13" i="10" s="1"/>
  <c r="AK13" i="10" s="1"/>
  <c r="Z38" i="10"/>
  <c r="AT42" i="10"/>
  <c r="AB15" i="10"/>
  <c r="AB23" i="10"/>
  <c r="Z18" i="10"/>
  <c r="Z26" i="10"/>
  <c r="Z34" i="10"/>
  <c r="AB21" i="10"/>
  <c r="AB29" i="10"/>
  <c r="AB37" i="10"/>
  <c r="AB31" i="10"/>
  <c r="AB27" i="10"/>
  <c r="AB35" i="10"/>
  <c r="AD19" i="10"/>
  <c r="AB17" i="10"/>
  <c r="AB25" i="10"/>
  <c r="AB33" i="10"/>
  <c r="AD9" i="10"/>
  <c r="Y41" i="10"/>
  <c r="AB10" i="10"/>
  <c r="Z9" i="10"/>
  <c r="AD10" i="10"/>
  <c r="Z11" i="10"/>
  <c r="AG11" i="10" s="1"/>
  <c r="AK11" i="10" s="1"/>
  <c r="AD12" i="10"/>
  <c r="AG12" i="10" s="1"/>
  <c r="AK12" i="10" s="1"/>
  <c r="Z13" i="10"/>
  <c r="AD14" i="10"/>
  <c r="Z15" i="10"/>
  <c r="AD16" i="10"/>
  <c r="Z17" i="10"/>
  <c r="AD18" i="10"/>
  <c r="AE18" i="10" s="1"/>
  <c r="AI18" i="10" s="1"/>
  <c r="Z19" i="10"/>
  <c r="AD20" i="10"/>
  <c r="AG20" i="10" s="1"/>
  <c r="AK20" i="10" s="1"/>
  <c r="Z21" i="10"/>
  <c r="AE21" i="10" s="1"/>
  <c r="AI21" i="10" s="1"/>
  <c r="AG21" i="10"/>
  <c r="AK21" i="10" s="1"/>
  <c r="AD22" i="10"/>
  <c r="AG22" i="10" s="1"/>
  <c r="AK22" i="10" s="1"/>
  <c r="Z23" i="10"/>
  <c r="AG23" i="10" s="1"/>
  <c r="AK23" i="10" s="1"/>
  <c r="AD24" i="10"/>
  <c r="AG24" i="10" s="1"/>
  <c r="AK24" i="10" s="1"/>
  <c r="Z25" i="10"/>
  <c r="AE25" i="10" s="1"/>
  <c r="AI25" i="10" s="1"/>
  <c r="AG25" i="10"/>
  <c r="AK25" i="10" s="1"/>
  <c r="AD26" i="10"/>
  <c r="Z27" i="10"/>
  <c r="AD28" i="10"/>
  <c r="Z29" i="10"/>
  <c r="AG29" i="10" s="1"/>
  <c r="AK29" i="10" s="1"/>
  <c r="AD30" i="10"/>
  <c r="AG30" i="10" s="1"/>
  <c r="AK30" i="10" s="1"/>
  <c r="Z31" i="10"/>
  <c r="AE31" i="10" s="1"/>
  <c r="AI31" i="10" s="1"/>
  <c r="AD32" i="10"/>
  <c r="AG32" i="10" s="1"/>
  <c r="AK32" i="10" s="1"/>
  <c r="Z33" i="10"/>
  <c r="AE33" i="10" s="1"/>
  <c r="AI33" i="10" s="1"/>
  <c r="AD34" i="10"/>
  <c r="AE34" i="10" s="1"/>
  <c r="AI34" i="10" s="1"/>
  <c r="Z35" i="10"/>
  <c r="AD36" i="10"/>
  <c r="AG36" i="10" s="1"/>
  <c r="AK36" i="10" s="1"/>
  <c r="Z37" i="10"/>
  <c r="AE37" i="10" s="1"/>
  <c r="AI37" i="10" s="1"/>
  <c r="AD38" i="10"/>
  <c r="Z39" i="10"/>
  <c r="AE20" i="10"/>
  <c r="AI20" i="10" s="1"/>
  <c r="AE30" i="10"/>
  <c r="AI30" i="10" s="1"/>
  <c r="AB39" i="10"/>
  <c r="AD39" i="10"/>
  <c r="Z10" i="10"/>
  <c r="Z12" i="10"/>
  <c r="Z14" i="10"/>
  <c r="AG34" i="10" l="1"/>
  <c r="AK34" i="10" s="1"/>
  <c r="AG28" i="10"/>
  <c r="AK28" i="10" s="1"/>
  <c r="AG37" i="10"/>
  <c r="AK37" i="10" s="1"/>
  <c r="AE12" i="10"/>
  <c r="AI12" i="10" s="1"/>
  <c r="AG17" i="10"/>
  <c r="AK17" i="10" s="1"/>
  <c r="AE11" i="10"/>
  <c r="AI11" i="10" s="1"/>
  <c r="AG38" i="10"/>
  <c r="AK38" i="10" s="1"/>
  <c r="AE22" i="10"/>
  <c r="AI22" i="10" s="1"/>
  <c r="AG16" i="10"/>
  <c r="AK16" i="10" s="1"/>
  <c r="AG26" i="10"/>
  <c r="AK26" i="10" s="1"/>
  <c r="AG10" i="10"/>
  <c r="AK10" i="10" s="1"/>
  <c r="AG27" i="10"/>
  <c r="AK27" i="10" s="1"/>
  <c r="AE32" i="10"/>
  <c r="AI32" i="10" s="1"/>
  <c r="AG33" i="10"/>
  <c r="AK33" i="10" s="1"/>
  <c r="AE13" i="10"/>
  <c r="AI13" i="10" s="1"/>
  <c r="AE14" i="10"/>
  <c r="AI14" i="10" s="1"/>
  <c r="AE28" i="10"/>
  <c r="AI28" i="10" s="1"/>
  <c r="AE17" i="10"/>
  <c r="AI17" i="10" s="1"/>
  <c r="AE26" i="10"/>
  <c r="AI26" i="10" s="1"/>
  <c r="AG35" i="10"/>
  <c r="AK35" i="10" s="1"/>
  <c r="AE29" i="10"/>
  <c r="AI29" i="10" s="1"/>
  <c r="AE24" i="10"/>
  <c r="AI24" i="10" s="1"/>
  <c r="AE15" i="10"/>
  <c r="AI15" i="10" s="1"/>
  <c r="AG18" i="10"/>
  <c r="AK18" i="10" s="1"/>
  <c r="AE38" i="10"/>
  <c r="AI38" i="10" s="1"/>
  <c r="AE10" i="10"/>
  <c r="AI10" i="10" s="1"/>
  <c r="AE36" i="10"/>
  <c r="AI36" i="10" s="1"/>
  <c r="AE39" i="10"/>
  <c r="AI39" i="10" s="1"/>
  <c r="AE19" i="10"/>
  <c r="AI19" i="10" s="1"/>
  <c r="AG9" i="10"/>
  <c r="AK9" i="10" s="1"/>
  <c r="AE9" i="10"/>
  <c r="AI9" i="10" s="1"/>
  <c r="AE23" i="10"/>
  <c r="AI23" i="10" s="1"/>
  <c r="AG39" i="10"/>
  <c r="AK39" i="10" s="1"/>
  <c r="AG31" i="10"/>
  <c r="AK31" i="10" s="1"/>
  <c r="AG15" i="10"/>
  <c r="AK15" i="10" s="1"/>
  <c r="AE35" i="10"/>
  <c r="AI35" i="10" s="1"/>
  <c r="AE27" i="10"/>
  <c r="AI27" i="10" s="1"/>
  <c r="AG14" i="10"/>
  <c r="AK14" i="10" s="1"/>
  <c r="AG19" i="10"/>
  <c r="AK19" i="10" s="1"/>
  <c r="AA41" i="10" l="1"/>
  <c r="AC41" i="10" l="1"/>
  <c r="AG41" i="10" s="1"/>
  <c r="AK41" i="10" s="1"/>
  <c r="AB41" i="10"/>
  <c r="AE41" i="10" s="1"/>
  <c r="AI41" i="10" l="1"/>
</calcChain>
</file>

<file path=xl/sharedStrings.xml><?xml version="1.0" encoding="utf-8"?>
<sst xmlns="http://schemas.openxmlformats.org/spreadsheetml/2006/main" count="532" uniqueCount="32">
  <si>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</si>
  <si>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</si>
  <si>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</si>
  <si>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（別紙）</t>
    <rPh sb="1" eb="3">
      <t>ベッシ</t>
    </rPh>
    <phoneticPr fontId="2"/>
  </si>
  <si>
    <t>月分</t>
    <rPh sb="0" eb="2">
      <t>ガツブン</t>
    </rPh>
    <phoneticPr fontId="2"/>
  </si>
  <si>
    <t>児童名</t>
    <rPh sb="0" eb="2">
      <t>ジドウ</t>
    </rPh>
    <rPh sb="2" eb="3">
      <t>メイ</t>
    </rPh>
    <phoneticPr fontId="2"/>
  </si>
  <si>
    <t>目黒区記入欄</t>
    <rPh sb="0" eb="3">
      <t>メグロク</t>
    </rPh>
    <rPh sb="3" eb="5">
      <t>キニュウ</t>
    </rPh>
    <rPh sb="5" eb="6">
      <t>ラン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</si>
  <si>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</si>
  <si>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</si>
  <si>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</si>
  <si>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</si>
  <si>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交通費等
対象外経費</t>
    <rPh sb="0" eb="3">
      <t>コウツウヒ</t>
    </rPh>
    <rPh sb="3" eb="4">
      <t>トウ</t>
    </rPh>
    <rPh sb="5" eb="7">
      <t>タイショウ</t>
    </rPh>
    <rPh sb="7" eb="8">
      <t>ガイ</t>
    </rPh>
    <rPh sb="8" eb="10">
      <t>ケイヒ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</si>
  <si>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</si>
  <si>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</si>
  <si>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</si>
  <si>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</si>
  <si>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</si>
  <si>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時間</t>
    <phoneticPr fontId="2"/>
  </si>
  <si>
    <t>補助上限額</t>
    <rPh sb="0" eb="2">
      <t>ホジョ</t>
    </rPh>
    <rPh sb="2" eb="5">
      <t>ジョウゲンガク</t>
    </rPh>
    <phoneticPr fontId="2"/>
  </si>
  <si>
    <t>助成対象保育料</t>
    <rPh sb="0" eb="2">
      <t>ジョセイ</t>
    </rPh>
    <rPh sb="2" eb="4">
      <t>タイショウ</t>
    </rPh>
    <rPh sb="4" eb="7">
      <t>ホイクリョウ</t>
    </rPh>
    <phoneticPr fontId="2"/>
  </si>
  <si>
    <t>備考</t>
    <rPh sb="0" eb="2">
      <t>ビコウ</t>
    </rPh>
    <phoneticPr fontId="2"/>
  </si>
  <si>
    <t>選定額</t>
    <rPh sb="0" eb="2">
      <t>センテイ</t>
    </rPh>
    <rPh sb="2" eb="3">
      <t>ガク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</si>
  <si>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</si>
  <si>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</si>
  <si>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</si>
  <si>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日中
時間数</t>
    <rPh sb="0" eb="2">
      <t>ニッチュウ</t>
    </rPh>
    <rPh sb="3" eb="5">
      <t>ジカン</t>
    </rPh>
    <rPh sb="5" eb="6">
      <t>スウ</t>
    </rPh>
    <phoneticPr fontId="9"/>
  </si>
  <si>
    <t>夜間
時間数</t>
    <rPh sb="0" eb="2">
      <t>ヤカン</t>
    </rPh>
    <rPh sb="3" eb="5">
      <t>ジカン</t>
    </rPh>
    <rPh sb="5" eb="6">
      <t>スウ</t>
    </rPh>
    <phoneticPr fontId="9"/>
  </si>
  <si>
    <t>利用料</t>
    <rPh sb="0" eb="3">
      <t>リヨウリョウ</t>
    </rPh>
    <phoneticPr fontId="8"/>
  </si>
  <si>
    <t>助成見込額</t>
    <rPh sb="0" eb="2">
      <t>ジョセイ</t>
    </rPh>
    <rPh sb="2" eb="4">
      <t>ミコミ</t>
    </rPh>
    <rPh sb="4" eb="5">
      <t>ガク</t>
    </rPh>
    <phoneticPr fontId="8"/>
  </si>
  <si>
    <t>申請する
利用日</t>
    <rPh sb="0" eb="2">
      <t>シンセイ</t>
    </rPh>
    <rPh sb="5" eb="7">
      <t>リヨウ</t>
    </rPh>
    <rPh sb="7" eb="8">
      <t>ビ</t>
    </rPh>
    <phoneticPr fontId="2"/>
  </si>
  <si>
    <t>利用時間帯
（２４時間表記でご記入ください）</t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</si>
  <si>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 xml:space="preserve"> ベビーシッター利用内容内訳表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</si>
</sst>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1">
    <xf numFmtId="0" fontId="0" fillId="0" borderId="0" xfId="0"/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Protection="1"/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4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10" fillId="0" borderId="4" xfId="0" applyFont="1" applyBorder="1" applyProtection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38" fontId="11" fillId="0" borderId="0" xfId="1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/>
    </xf>
    <xf numFmtId="176" fontId="11" fillId="0" borderId="4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 shrinkToFit="1"/>
    </xf>
    <xf numFmtId="38" fontId="11" fillId="0" borderId="4" xfId="0" applyNumberFormat="1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left" vertical="top"/>
    </xf>
    <xf numFmtId="0" fontId="11" fillId="0" borderId="0" xfId="0" applyFont="1" applyProtection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shrinkToFit="1"/>
    </xf>
    <xf numFmtId="38" fontId="6" fillId="0" borderId="4" xfId="0" applyNumberFormat="1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 vertical="center" shrinkToFit="1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  <protection locked="0"/>
    </xf>
    <xf numFmtId="38" fontId="6" fillId="0" borderId="1" xfId="1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38" fontId="5" fillId="3" borderId="4" xfId="1" applyFont="1" applyFill="1" applyBorder="1" applyAlignment="1" applyProtection="1">
      <alignment horizontal="center" vertical="center" shrinkToFit="1"/>
      <protection locked="0"/>
    </xf>
    <xf numFmtId="38" fontId="5" fillId="3" borderId="1" xfId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38100</xdr:rowOff>
    </xdr:from>
    <xdr:to>
      <xdr:col>21</xdr:col>
      <xdr:colOff>191967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305050" y="38100"/>
          <a:ext cx="4541717" cy="84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75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税込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からクーポン等による割引額を差し引いた金額が助成対象です。</a:t>
          </a:r>
          <a:endParaRPr lang="en-US" altLang="ja-JP" sz="7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○「クーポン等の割引金額」の欄については、交通費等の対象外経費に充当できることが「明確」であることが分かる根拠資料を提出いただければ、保育料に充当する金額のみを記載いただいて構いません。</a:t>
          </a:r>
          <a:endParaRPr kumimoji="1" lang="ja-JP" altLang="en-US" sz="7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76199</xdr:colOff>
      <xdr:row>1</xdr:row>
      <xdr:rowOff>28574</xdr:rowOff>
    </xdr:from>
    <xdr:to>
      <xdr:col>46</xdr:col>
      <xdr:colOff>57150</xdr:colOff>
      <xdr:row>13</xdr:row>
      <xdr:rowOff>200025</xdr:rowOff>
    </xdr:to>
    <xdr:sp macro="" textlink="">
      <xdr:nvSpPr>
        <xdr:cNvPr id="3" name="テキスト ボックス 2"/>
        <xdr:cNvSpPr txBox="1"/>
      </xdr:nvSpPr>
      <xdr:spPr>
        <a:xfrm>
          <a:off x="6991349" y="266699"/>
          <a:ext cx="3724276" cy="2705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●オンライン申請フォームで申請する場合</a:t>
          </a:r>
          <a:r>
            <a:rPr kumimoji="1"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chemeClr val="accent5">
                <a:lumMod val="75000"/>
              </a:schemeClr>
            </a:solidFill>
          </a:endParaRPr>
        </a:p>
        <a:p>
          <a:r>
            <a:rPr kumimoji="1" lang="ja-JP" altLang="en-US" sz="1200" b="1">
              <a:solidFill>
                <a:schemeClr val="accent5">
                  <a:lumMod val="75000"/>
                </a:schemeClr>
              </a:solidFill>
            </a:rPr>
            <a:t>●水色のセルが入力箇所です。</a:t>
          </a:r>
          <a:endParaRPr kumimoji="1" lang="en-US" altLang="ja-JP" sz="1200" b="1">
            <a:solidFill>
              <a:schemeClr val="accent5">
                <a:lumMod val="75000"/>
              </a:schemeClr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●「目黒区記入欄」については暫定的な数値が自動で表示されますが、区における審査を通じて金額等が変動する場合があります。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</a:t>
          </a:r>
          <a:r>
            <a:rPr kumimoji="1" lang="en-US" altLang="ja-JP" sz="1200" b="1">
              <a:solidFill>
                <a:srgbClr val="FF0000"/>
              </a:solidFill>
            </a:rPr>
            <a:t>Excel</a:t>
          </a:r>
          <a:r>
            <a:rPr kumimoji="1" lang="ja-JP" altLang="en-US" sz="1200" b="1">
              <a:solidFill>
                <a:srgbClr val="FF0000"/>
              </a:solidFill>
            </a:rPr>
            <a:t>」</a:t>
          </a:r>
          <a:r>
            <a:rPr kumimoji="1" lang="en-US" altLang="ja-JP" sz="1200" b="1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FF0000"/>
              </a:solidFill>
            </a:rPr>
            <a:t>Numbers</a:t>
          </a:r>
          <a:r>
            <a:rPr kumimoji="1" lang="ja-JP" altLang="en-US" sz="1200" b="1">
              <a:solidFill>
                <a:srgbClr val="FF000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FF0000"/>
              </a:solidFill>
            </a:rPr>
            <a:t>pdf</a:t>
          </a:r>
          <a:r>
            <a:rPr kumimoji="1" lang="ja-JP" altLang="en-US" sz="1200" b="1">
              <a:solidFill>
                <a:srgbClr val="FF0000"/>
              </a:solidFill>
            </a:rPr>
            <a:t>として保存することにより、オンラインフォームからの申請が可能です。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6"/>
  <sheetViews>
    <sheetView showGridLines="0" tabSelected="1" view="pageBreakPreview" zoomScaleNormal="96" zoomScaleSheetLayoutView="100" workbookViewId="0">
      <selection activeCell="E16" sqref="E16"/>
    </sheetView>
  </sheetViews>
  <sheetFormatPr defaultColWidth="9" defaultRowHeight="18.75" x14ac:dyDescent="0.4"/>
  <cols>
    <col min="1" max="1" width="5" style="6" customWidth="1"/>
    <col min="2" max="2" width="3.625" style="6" customWidth="1"/>
    <col min="3" max="3" width="5" style="6" customWidth="1"/>
    <col min="4" max="4" width="2.625" style="9" customWidth="1"/>
    <col min="5" max="5" width="5" style="6" customWidth="1"/>
    <col min="6" max="6" width="3.125" style="9" customWidth="1"/>
    <col min="7" max="7" width="5" style="6" customWidth="1"/>
    <col min="8" max="8" width="2.625" style="9" customWidth="1"/>
    <col min="9" max="10" width="5" style="6" customWidth="1"/>
    <col min="11" max="11" width="5.75" style="9" bestFit="1" customWidth="1"/>
    <col min="12" max="12" width="5" style="6" customWidth="1"/>
    <col min="13" max="13" width="4.625" style="9" customWidth="1"/>
    <col min="14" max="14" width="4.125" style="6" customWidth="1"/>
    <col min="15" max="15" width="4.125" style="9" customWidth="1"/>
    <col min="16" max="16" width="2.875" style="6" customWidth="1"/>
    <col min="17" max="17" width="4.125" style="9" customWidth="1"/>
    <col min="18" max="18" width="4.125" style="5" customWidth="1"/>
    <col min="19" max="19" width="2.875" style="6" customWidth="1"/>
    <col min="20" max="20" width="4.125" style="9" customWidth="1"/>
    <col min="21" max="21" width="4.125" style="6" customWidth="1"/>
    <col min="22" max="22" width="2.875" style="9" customWidth="1"/>
    <col min="23" max="23" width="4.125" style="9" customWidth="1"/>
    <col min="24" max="34" width="4" style="9" hidden="1" customWidth="1"/>
    <col min="35" max="37" width="4.625" style="9" hidden="1" customWidth="1"/>
    <col min="38" max="38" width="4.625" style="5" hidden="1" customWidth="1"/>
    <col min="39" max="42" width="9" style="6" hidden="1" customWidth="1"/>
    <col min="43" max="16384" width="9" style="6"/>
  </cols>
  <sheetData>
    <row r="1" spans="1:44" x14ac:dyDescent="0.4">
      <c r="A1" s="1" t="s">
        <v>3</v>
      </c>
      <c r="B1" s="2"/>
      <c r="C1" s="2"/>
      <c r="D1" s="3"/>
      <c r="E1" s="2"/>
      <c r="F1" s="3"/>
      <c r="G1" s="2"/>
      <c r="H1" s="3"/>
      <c r="I1" s="2"/>
      <c r="J1" s="2"/>
      <c r="K1" s="3"/>
      <c r="L1" s="2"/>
      <c r="M1" s="3"/>
      <c r="N1" s="2"/>
      <c r="O1" s="3"/>
      <c r="P1" s="2"/>
      <c r="Q1" s="3"/>
      <c r="R1" s="4"/>
      <c r="S1" s="2"/>
      <c r="T1" s="3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4" ht="15.75" customHeight="1" x14ac:dyDescent="0.4">
      <c r="A2" s="7" t="s">
        <v>31</v>
      </c>
      <c r="C2" s="8"/>
      <c r="D2" s="8"/>
      <c r="E2" s="8"/>
      <c r="F2" s="8"/>
      <c r="G2" s="8"/>
      <c r="H2" s="8"/>
      <c r="I2" s="8"/>
      <c r="J2" s="8"/>
      <c r="K2" s="8"/>
      <c r="L2" s="8"/>
      <c r="M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"/>
      <c r="AM2" s="2"/>
    </row>
    <row r="3" spans="1:44" x14ac:dyDescent="0.4">
      <c r="A3" s="2"/>
      <c r="B3" s="2"/>
      <c r="C3" s="2"/>
      <c r="D3" s="3"/>
      <c r="E3" s="2"/>
      <c r="F3" s="3"/>
      <c r="G3" s="2"/>
      <c r="H3" s="3"/>
      <c r="I3" s="2"/>
      <c r="J3" s="2"/>
      <c r="K3" s="3"/>
      <c r="L3" s="2"/>
      <c r="M3" s="3"/>
      <c r="N3" s="2"/>
      <c r="O3" s="3"/>
      <c r="P3" s="2"/>
      <c r="Q3" s="3"/>
      <c r="R3" s="4"/>
      <c r="S3" s="2"/>
      <c r="T3" s="3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4" x14ac:dyDescent="0.4">
      <c r="A4" s="2"/>
      <c r="B4" s="2"/>
      <c r="C4" s="2"/>
      <c r="D4" s="3"/>
      <c r="E4" s="2"/>
      <c r="F4" s="3"/>
      <c r="G4" s="2"/>
      <c r="H4" s="3"/>
      <c r="I4" s="2"/>
      <c r="J4" s="2"/>
      <c r="K4" s="3"/>
      <c r="L4" s="3"/>
      <c r="M4" s="10"/>
      <c r="N4" s="3"/>
      <c r="O4" s="2"/>
      <c r="P4" s="3"/>
      <c r="Q4" s="3"/>
      <c r="R4" s="2"/>
      <c r="S4" s="3"/>
      <c r="T4" s="2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6"/>
    </row>
    <row r="5" spans="1:44" ht="6.75" customHeight="1" x14ac:dyDescent="0.4">
      <c r="A5" s="2"/>
      <c r="B5" s="2"/>
      <c r="C5" s="2"/>
      <c r="D5" s="3"/>
      <c r="E5" s="2"/>
      <c r="F5" s="3"/>
      <c r="G5" s="2"/>
      <c r="H5" s="3"/>
      <c r="I5" s="2"/>
      <c r="J5" s="2"/>
      <c r="K5" s="3"/>
      <c r="L5" s="3"/>
      <c r="M5" s="10"/>
      <c r="N5" s="3"/>
      <c r="O5" s="2"/>
      <c r="P5" s="3"/>
      <c r="Q5" s="3"/>
      <c r="R5" s="2"/>
      <c r="S5" s="3"/>
      <c r="T5" s="2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6"/>
    </row>
    <row r="6" spans="1:44" ht="18" customHeight="1" x14ac:dyDescent="0.4">
      <c r="A6" s="74" t="s">
        <v>5</v>
      </c>
      <c r="B6" s="74"/>
      <c r="C6" s="45"/>
      <c r="D6" s="46"/>
      <c r="E6" s="46"/>
      <c r="F6" s="46"/>
      <c r="G6" s="46"/>
      <c r="H6" s="46"/>
      <c r="I6" s="46"/>
      <c r="J6" s="47"/>
      <c r="K6" s="3"/>
      <c r="L6" s="75"/>
      <c r="M6" s="75"/>
      <c r="N6" s="11" t="s">
        <v>4</v>
      </c>
      <c r="O6" s="2"/>
      <c r="P6" s="3"/>
      <c r="Q6" s="4"/>
      <c r="R6" s="4"/>
      <c r="S6" s="3"/>
      <c r="T6" s="2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6"/>
    </row>
    <row r="7" spans="1:44" s="5" customFormat="1" ht="9" customHeight="1" x14ac:dyDescent="0.4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4"/>
      <c r="S7" s="3"/>
      <c r="T7" s="2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M7" s="6"/>
      <c r="AN7" s="6"/>
      <c r="AO7" s="6"/>
      <c r="AP7" s="6"/>
      <c r="AQ7" s="6"/>
      <c r="AR7" s="6"/>
    </row>
    <row r="8" spans="1:44" s="5" customFormat="1" ht="30" customHeight="1" x14ac:dyDescent="0.4">
      <c r="A8" s="77" t="s">
        <v>29</v>
      </c>
      <c r="B8" s="73"/>
      <c r="C8" s="78" t="s">
        <v>30</v>
      </c>
      <c r="D8" s="79"/>
      <c r="E8" s="79"/>
      <c r="F8" s="79"/>
      <c r="G8" s="79"/>
      <c r="H8" s="79"/>
      <c r="I8" s="79"/>
      <c r="J8" s="72" t="s">
        <v>7</v>
      </c>
      <c r="K8" s="73"/>
      <c r="L8" s="73"/>
      <c r="M8" s="73"/>
      <c r="N8" s="80" t="s">
        <v>13</v>
      </c>
      <c r="O8" s="80"/>
      <c r="P8" s="80"/>
      <c r="Q8" s="69" t="s">
        <v>11</v>
      </c>
      <c r="R8" s="70"/>
      <c r="S8" s="70"/>
      <c r="T8" s="69" t="s">
        <v>12</v>
      </c>
      <c r="U8" s="70"/>
      <c r="V8" s="70"/>
      <c r="W8" s="12"/>
      <c r="X8" s="71" t="s">
        <v>15</v>
      </c>
      <c r="Y8" s="71"/>
      <c r="Z8" s="71"/>
      <c r="AA8" s="71"/>
      <c r="AB8" s="71"/>
      <c r="AC8" s="71"/>
      <c r="AD8" s="71"/>
      <c r="AE8" s="72" t="s">
        <v>16</v>
      </c>
      <c r="AF8" s="73"/>
      <c r="AG8" s="73"/>
      <c r="AH8" s="73"/>
      <c r="AI8" s="71" t="s">
        <v>22</v>
      </c>
      <c r="AJ8" s="71"/>
      <c r="AK8" s="71"/>
      <c r="AL8" s="71"/>
      <c r="AM8" s="6"/>
      <c r="AN8" s="13">
        <v>1</v>
      </c>
      <c r="AO8" s="14">
        <v>0</v>
      </c>
      <c r="AP8" s="14">
        <v>4</v>
      </c>
      <c r="AQ8" s="6"/>
      <c r="AR8" s="6"/>
    </row>
    <row r="9" spans="1:44" s="5" customFormat="1" ht="16.5" customHeight="1" x14ac:dyDescent="0.4">
      <c r="A9" s="15"/>
      <c r="B9" s="16" t="s">
        <v>0</v>
      </c>
      <c r="C9" s="15"/>
      <c r="D9" s="16" t="s">
        <v>8</v>
      </c>
      <c r="E9" s="17"/>
      <c r="F9" s="16" t="s">
        <v>2</v>
      </c>
      <c r="G9" s="18"/>
      <c r="H9" s="16" t="s">
        <v>8</v>
      </c>
      <c r="I9" s="17"/>
      <c r="J9" s="19" t="str">
        <f>IF(OR(ISBLANK(C9),ISBLANK(E9),ISBLANK(G9),ISBLANK(I9)),"",IF(IF(I9-E9&lt;0,G9-C9-1,G9-C9)&lt;0,"エラー",IF(I9-E9&lt;0,G9-C9-1,G9-C9)))</f>
        <v/>
      </c>
      <c r="K9" s="16" t="s">
        <v>9</v>
      </c>
      <c r="L9" s="20" t="str">
        <f>IF(OR(ISBLANK(C9),ISBLANK(E9),ISBLANK(G9),ISBLANK(I9)),"",IF(J9="エラー","エラー",IF(I9-E9&lt;0,I9-E9+60,I9-E9)))</f>
        <v/>
      </c>
      <c r="M9" s="21" t="s">
        <v>10</v>
      </c>
      <c r="N9" s="67"/>
      <c r="O9" s="68"/>
      <c r="P9" s="22" t="s">
        <v>1</v>
      </c>
      <c r="Q9" s="67"/>
      <c r="R9" s="68"/>
      <c r="S9" s="22" t="s">
        <v>1</v>
      </c>
      <c r="T9" s="67"/>
      <c r="U9" s="68"/>
      <c r="V9" s="22" t="s">
        <v>1</v>
      </c>
      <c r="W9" s="12"/>
      <c r="X9" s="23" t="str">
        <f>IF(G9&lt;7,"",IF(C9&gt;22,0,IF(C9&lt;7,7,C9)))</f>
        <v/>
      </c>
      <c r="Y9" s="16" t="s">
        <v>8</v>
      </c>
      <c r="Z9" s="24" t="str">
        <f t="shared" ref="Z9:Z12" si="0">IF(X9="","",IF(C9&gt;21,0,IF(C9&lt;7,0,E9)))</f>
        <v/>
      </c>
      <c r="AA9" s="16" t="s">
        <v>2</v>
      </c>
      <c r="AB9" s="25" t="str">
        <f>IF(X9="","",IF(C9&gt;22,"",IF(G9&gt;22,22,IF(G9&lt;7,0,G9))))</f>
        <v/>
      </c>
      <c r="AC9" s="16" t="s">
        <v>8</v>
      </c>
      <c r="AD9" s="24" t="str">
        <f>IF(X9="","",IF(G9&gt;21,0,IF(G9&lt;7,0,I9)))</f>
        <v/>
      </c>
      <c r="AE9" s="26" t="str">
        <f>IFERROR(IF(OR(ISBLANK(X9),ISBLANK(Z9),ISBLANK(AB9),ISBLANK(AD9)),"",IF(AD9-Z9&lt;0,AB9-X9-1,AB9-X9)),"")</f>
        <v/>
      </c>
      <c r="AF9" s="16" t="s">
        <v>9</v>
      </c>
      <c r="AG9" s="27" t="str">
        <f>IFERROR(IF(OR(ISBLANK(X9),ISBLANK(Z9),ISBLANK(AB9),ISBLANK(AD9)),"",IF(AD9-Z9&lt;0,AD9-Z9+60,AD9-Z9)),"")</f>
        <v/>
      </c>
      <c r="AH9" s="21" t="s">
        <v>10</v>
      </c>
      <c r="AI9" s="28" t="str">
        <f>IF(AE9="",J9,IFERROR(IF(L9-AG9&lt;0,J9-AE9-1,J9-AE9),""))</f>
        <v/>
      </c>
      <c r="AJ9" s="16" t="s">
        <v>9</v>
      </c>
      <c r="AK9" s="27" t="str">
        <f>IF(AG9="",L9,IFERROR(IF(L9-AG9&lt;0,L9-AG9+60,L9-AG9),""))</f>
        <v/>
      </c>
      <c r="AL9" s="29" t="s">
        <v>10</v>
      </c>
      <c r="AM9" s="6"/>
      <c r="AN9" s="13">
        <v>2</v>
      </c>
      <c r="AO9" s="14">
        <v>1</v>
      </c>
      <c r="AP9" s="14">
        <v>5</v>
      </c>
      <c r="AQ9" s="6"/>
      <c r="AR9" s="6"/>
    </row>
    <row r="10" spans="1:44" s="5" customFormat="1" ht="16.5" customHeight="1" x14ac:dyDescent="0.4">
      <c r="A10" s="15"/>
      <c r="B10" s="16" t="s">
        <v>0</v>
      </c>
      <c r="C10" s="15"/>
      <c r="D10" s="16" t="s">
        <v>8</v>
      </c>
      <c r="E10" s="17"/>
      <c r="F10" s="16" t="s">
        <v>2</v>
      </c>
      <c r="G10" s="18"/>
      <c r="H10" s="16" t="s">
        <v>8</v>
      </c>
      <c r="I10" s="17"/>
      <c r="J10" s="19" t="str">
        <f t="shared" ref="J10:J39" si="1">IF(OR(ISBLANK(C10),ISBLANK(E10),ISBLANK(G10),ISBLANK(I10)),"",IF(IF(I10-E10&lt;0,G10-C10-1,G10-C10)&lt;0,"エラー",IF(I10-E10&lt;0,G10-C10-1,G10-C10)))</f>
        <v/>
      </c>
      <c r="K10" s="16" t="s">
        <v>9</v>
      </c>
      <c r="L10" s="20" t="str">
        <f t="shared" ref="L10:L39" si="2">IF(OR(ISBLANK(C10),ISBLANK(E10),ISBLANK(G10),ISBLANK(I10)),"",IF(J10="エラー","エラー",IF(I10-E10&lt;0,I10-E10+60,I10-E10)))</f>
        <v/>
      </c>
      <c r="M10" s="21" t="s">
        <v>10</v>
      </c>
      <c r="N10" s="67"/>
      <c r="O10" s="68"/>
      <c r="P10" s="22" t="s">
        <v>1</v>
      </c>
      <c r="Q10" s="67"/>
      <c r="R10" s="68"/>
      <c r="S10" s="22" t="s">
        <v>1</v>
      </c>
      <c r="T10" s="67"/>
      <c r="U10" s="68"/>
      <c r="V10" s="22" t="s">
        <v>1</v>
      </c>
      <c r="W10" s="12"/>
      <c r="X10" s="23" t="str">
        <f t="shared" ref="X10:X39" si="3">IF(G10&lt;7,"",IF(C10&gt;22,0,IF(C10&lt;7,7,C10)))</f>
        <v/>
      </c>
      <c r="Y10" s="16" t="s">
        <v>8</v>
      </c>
      <c r="Z10" s="24" t="str">
        <f t="shared" si="0"/>
        <v/>
      </c>
      <c r="AA10" s="16" t="s">
        <v>2</v>
      </c>
      <c r="AB10" s="25" t="str">
        <f t="shared" ref="AB10:AB39" si="4">IF(X10="","",IF(C10&gt;22,"",IF(G10&gt;22,22,IF(G10&lt;7,0,G10))))</f>
        <v/>
      </c>
      <c r="AC10" s="16" t="s">
        <v>8</v>
      </c>
      <c r="AD10" s="24" t="str">
        <f t="shared" ref="AD10:AD39" si="5">IF(X10="","",IF(G10&gt;21,0,IF(G10&lt;7,0,I10)))</f>
        <v/>
      </c>
      <c r="AE10" s="26" t="str">
        <f t="shared" ref="AE10:AE39" si="6">IFERROR(IF(OR(ISBLANK(X10),ISBLANK(Z10),ISBLANK(AB10),ISBLANK(AD10)),"",IF(AD10-Z10&lt;0,AB10-X10-1,AB10-X10)),"")</f>
        <v/>
      </c>
      <c r="AF10" s="16" t="s">
        <v>9</v>
      </c>
      <c r="AG10" s="27" t="str">
        <f t="shared" ref="AG10:AG39" si="7">IFERROR(IF(OR(ISBLANK(X10),ISBLANK(Z10),ISBLANK(AB10),ISBLANK(AD10)),"",IF(AD10-Z10&lt;0,AD10-Z10+60,AD10-Z10)),"")</f>
        <v/>
      </c>
      <c r="AH10" s="21" t="s">
        <v>10</v>
      </c>
      <c r="AI10" s="28" t="str">
        <f t="shared" ref="AI10:AI39" si="8">IF(AE10="",J10,IFERROR(IF(L10-AG10&lt;0,J10-AE10-1,J10-AE10),""))</f>
        <v/>
      </c>
      <c r="AJ10" s="16" t="s">
        <v>9</v>
      </c>
      <c r="AK10" s="27" t="str">
        <f t="shared" ref="AK10:AK39" si="9">IF(AG10="",L10,IFERROR(IF(L10-AG10&lt;0,L10-AG10+60,L10-AG10),""))</f>
        <v/>
      </c>
      <c r="AL10" s="29" t="s">
        <v>10</v>
      </c>
      <c r="AM10" s="6"/>
      <c r="AN10" s="13">
        <v>3</v>
      </c>
      <c r="AO10" s="14">
        <v>2</v>
      </c>
      <c r="AP10" s="14">
        <v>6</v>
      </c>
      <c r="AQ10" s="6"/>
      <c r="AR10" s="6"/>
    </row>
    <row r="11" spans="1:44" s="5" customFormat="1" ht="16.5" customHeight="1" x14ac:dyDescent="0.4">
      <c r="A11" s="15"/>
      <c r="B11" s="16" t="s">
        <v>0</v>
      </c>
      <c r="C11" s="15"/>
      <c r="D11" s="16" t="s">
        <v>8</v>
      </c>
      <c r="E11" s="17"/>
      <c r="F11" s="16" t="s">
        <v>2</v>
      </c>
      <c r="G11" s="18"/>
      <c r="H11" s="16" t="s">
        <v>8</v>
      </c>
      <c r="I11" s="17"/>
      <c r="J11" s="19" t="str">
        <f t="shared" si="1"/>
        <v/>
      </c>
      <c r="K11" s="16" t="s">
        <v>9</v>
      </c>
      <c r="L11" s="20" t="str">
        <f t="shared" si="2"/>
        <v/>
      </c>
      <c r="M11" s="21" t="s">
        <v>10</v>
      </c>
      <c r="N11" s="67"/>
      <c r="O11" s="68"/>
      <c r="P11" s="22" t="s">
        <v>1</v>
      </c>
      <c r="Q11" s="67"/>
      <c r="R11" s="68"/>
      <c r="S11" s="22" t="s">
        <v>1</v>
      </c>
      <c r="T11" s="67"/>
      <c r="U11" s="68"/>
      <c r="V11" s="22" t="s">
        <v>1</v>
      </c>
      <c r="W11" s="12"/>
      <c r="X11" s="23" t="str">
        <f t="shared" si="3"/>
        <v/>
      </c>
      <c r="Y11" s="16" t="s">
        <v>8</v>
      </c>
      <c r="Z11" s="24" t="str">
        <f t="shared" si="0"/>
        <v/>
      </c>
      <c r="AA11" s="16" t="s">
        <v>2</v>
      </c>
      <c r="AB11" s="25" t="str">
        <f t="shared" si="4"/>
        <v/>
      </c>
      <c r="AC11" s="16" t="s">
        <v>8</v>
      </c>
      <c r="AD11" s="24" t="str">
        <f t="shared" si="5"/>
        <v/>
      </c>
      <c r="AE11" s="26" t="str">
        <f t="shared" si="6"/>
        <v/>
      </c>
      <c r="AF11" s="16" t="s">
        <v>9</v>
      </c>
      <c r="AG11" s="27" t="str">
        <f t="shared" si="7"/>
        <v/>
      </c>
      <c r="AH11" s="21" t="s">
        <v>10</v>
      </c>
      <c r="AI11" s="28" t="str">
        <f t="shared" si="8"/>
        <v/>
      </c>
      <c r="AJ11" s="16" t="s">
        <v>9</v>
      </c>
      <c r="AK11" s="27" t="str">
        <f t="shared" si="9"/>
        <v/>
      </c>
      <c r="AL11" s="29" t="s">
        <v>10</v>
      </c>
      <c r="AM11" s="6"/>
      <c r="AN11" s="13">
        <v>4</v>
      </c>
      <c r="AO11" s="14">
        <v>3</v>
      </c>
      <c r="AP11" s="14">
        <v>7</v>
      </c>
      <c r="AQ11" s="6"/>
      <c r="AR11" s="6"/>
    </row>
    <row r="12" spans="1:44" s="5" customFormat="1" ht="16.5" customHeight="1" x14ac:dyDescent="0.4">
      <c r="A12" s="15"/>
      <c r="B12" s="16" t="s">
        <v>0</v>
      </c>
      <c r="C12" s="15"/>
      <c r="D12" s="16" t="s">
        <v>8</v>
      </c>
      <c r="E12" s="17"/>
      <c r="F12" s="16" t="s">
        <v>2</v>
      </c>
      <c r="G12" s="18"/>
      <c r="H12" s="16" t="s">
        <v>8</v>
      </c>
      <c r="I12" s="17"/>
      <c r="J12" s="19" t="str">
        <f t="shared" si="1"/>
        <v/>
      </c>
      <c r="K12" s="16" t="s">
        <v>9</v>
      </c>
      <c r="L12" s="20" t="str">
        <f t="shared" si="2"/>
        <v/>
      </c>
      <c r="M12" s="21" t="s">
        <v>10</v>
      </c>
      <c r="N12" s="67"/>
      <c r="O12" s="68"/>
      <c r="P12" s="22" t="s">
        <v>1</v>
      </c>
      <c r="Q12" s="67"/>
      <c r="R12" s="68"/>
      <c r="S12" s="22" t="s">
        <v>1</v>
      </c>
      <c r="T12" s="67"/>
      <c r="U12" s="68"/>
      <c r="V12" s="22" t="s">
        <v>1</v>
      </c>
      <c r="W12" s="30"/>
      <c r="X12" s="23" t="str">
        <f t="shared" si="3"/>
        <v/>
      </c>
      <c r="Y12" s="16" t="s">
        <v>8</v>
      </c>
      <c r="Z12" s="24" t="str">
        <f t="shared" si="0"/>
        <v/>
      </c>
      <c r="AA12" s="16" t="s">
        <v>2</v>
      </c>
      <c r="AB12" s="25" t="str">
        <f t="shared" si="4"/>
        <v/>
      </c>
      <c r="AC12" s="16" t="s">
        <v>8</v>
      </c>
      <c r="AD12" s="24" t="str">
        <f t="shared" si="5"/>
        <v/>
      </c>
      <c r="AE12" s="26" t="str">
        <f t="shared" si="6"/>
        <v/>
      </c>
      <c r="AF12" s="16" t="s">
        <v>9</v>
      </c>
      <c r="AG12" s="27" t="str">
        <f t="shared" si="7"/>
        <v/>
      </c>
      <c r="AH12" s="21" t="s">
        <v>10</v>
      </c>
      <c r="AI12" s="28" t="str">
        <f t="shared" si="8"/>
        <v/>
      </c>
      <c r="AJ12" s="16" t="s">
        <v>9</v>
      </c>
      <c r="AK12" s="27" t="str">
        <f t="shared" si="9"/>
        <v/>
      </c>
      <c r="AL12" s="29" t="s">
        <v>10</v>
      </c>
      <c r="AM12" s="6"/>
      <c r="AN12" s="13">
        <v>5</v>
      </c>
      <c r="AO12" s="14">
        <v>4</v>
      </c>
      <c r="AP12" s="14">
        <v>8</v>
      </c>
      <c r="AQ12" s="6"/>
      <c r="AR12" s="6"/>
    </row>
    <row r="13" spans="1:44" s="5" customFormat="1" ht="16.5" customHeight="1" x14ac:dyDescent="0.4">
      <c r="A13" s="15"/>
      <c r="B13" s="16" t="s">
        <v>0</v>
      </c>
      <c r="C13" s="15"/>
      <c r="D13" s="16" t="s">
        <v>8</v>
      </c>
      <c r="E13" s="17"/>
      <c r="F13" s="16" t="s">
        <v>2</v>
      </c>
      <c r="G13" s="18"/>
      <c r="H13" s="16" t="s">
        <v>8</v>
      </c>
      <c r="I13" s="17"/>
      <c r="J13" s="19" t="str">
        <f t="shared" si="1"/>
        <v/>
      </c>
      <c r="K13" s="16" t="s">
        <v>9</v>
      </c>
      <c r="L13" s="20" t="str">
        <f t="shared" si="2"/>
        <v/>
      </c>
      <c r="M13" s="21" t="s">
        <v>10</v>
      </c>
      <c r="N13" s="67"/>
      <c r="O13" s="68"/>
      <c r="P13" s="22" t="s">
        <v>1</v>
      </c>
      <c r="Q13" s="67"/>
      <c r="R13" s="68"/>
      <c r="S13" s="22" t="s">
        <v>1</v>
      </c>
      <c r="T13" s="67"/>
      <c r="U13" s="68"/>
      <c r="V13" s="22" t="s">
        <v>1</v>
      </c>
      <c r="W13" s="30"/>
      <c r="X13" s="23" t="str">
        <f t="shared" si="3"/>
        <v/>
      </c>
      <c r="Y13" s="16" t="s">
        <v>8</v>
      </c>
      <c r="Z13" s="24" t="str">
        <f>IF(X13="","",IF(C13&gt;21,0,IF(C13&lt;7,0,E13)))</f>
        <v/>
      </c>
      <c r="AA13" s="16" t="s">
        <v>2</v>
      </c>
      <c r="AB13" s="25" t="str">
        <f>IF(X13="","",IF(C13&gt;22,"",IF(G13&gt;22,22,IF(G13&lt;7,0,G13))))</f>
        <v/>
      </c>
      <c r="AC13" s="16" t="s">
        <v>8</v>
      </c>
      <c r="AD13" s="24" t="str">
        <f t="shared" si="5"/>
        <v/>
      </c>
      <c r="AE13" s="26" t="str">
        <f>IFERROR(IF(OR(ISBLANK(X13),ISBLANK(Z13),ISBLANK(AB13),ISBLANK(AD13)),"",IF(AD13-Z13&lt;0,AB13-X13-1,AB13-X13)),"")</f>
        <v/>
      </c>
      <c r="AF13" s="16" t="s">
        <v>9</v>
      </c>
      <c r="AG13" s="27" t="str">
        <f t="shared" si="7"/>
        <v/>
      </c>
      <c r="AH13" s="21" t="s">
        <v>10</v>
      </c>
      <c r="AI13" s="28" t="str">
        <f t="shared" si="8"/>
        <v/>
      </c>
      <c r="AJ13" s="16" t="s">
        <v>9</v>
      </c>
      <c r="AK13" s="27" t="str">
        <f t="shared" si="9"/>
        <v/>
      </c>
      <c r="AL13" s="29" t="s">
        <v>10</v>
      </c>
      <c r="AM13" s="6"/>
      <c r="AN13" s="13">
        <v>6</v>
      </c>
      <c r="AO13" s="14">
        <v>5</v>
      </c>
      <c r="AP13" s="14">
        <v>9</v>
      </c>
      <c r="AQ13" s="6"/>
      <c r="AR13" s="6"/>
    </row>
    <row r="14" spans="1:44" s="5" customFormat="1" ht="16.5" customHeight="1" x14ac:dyDescent="0.4">
      <c r="A14" s="15"/>
      <c r="B14" s="16" t="s">
        <v>0</v>
      </c>
      <c r="C14" s="15"/>
      <c r="D14" s="16" t="s">
        <v>8</v>
      </c>
      <c r="E14" s="17"/>
      <c r="F14" s="16" t="s">
        <v>2</v>
      </c>
      <c r="G14" s="18"/>
      <c r="H14" s="16" t="s">
        <v>8</v>
      </c>
      <c r="I14" s="17"/>
      <c r="J14" s="19" t="str">
        <f t="shared" si="1"/>
        <v/>
      </c>
      <c r="K14" s="16" t="s">
        <v>9</v>
      </c>
      <c r="L14" s="20" t="str">
        <f t="shared" si="2"/>
        <v/>
      </c>
      <c r="M14" s="21" t="s">
        <v>10</v>
      </c>
      <c r="N14" s="67"/>
      <c r="O14" s="68"/>
      <c r="P14" s="22" t="s">
        <v>1</v>
      </c>
      <c r="Q14" s="67"/>
      <c r="R14" s="68"/>
      <c r="S14" s="22" t="s">
        <v>1</v>
      </c>
      <c r="T14" s="67"/>
      <c r="U14" s="68"/>
      <c r="V14" s="22" t="s">
        <v>1</v>
      </c>
      <c r="W14" s="30"/>
      <c r="X14" s="23" t="str">
        <f t="shared" si="3"/>
        <v/>
      </c>
      <c r="Y14" s="16" t="s">
        <v>8</v>
      </c>
      <c r="Z14" s="24" t="str">
        <f t="shared" ref="Z14:Z39" si="10">IF(X14="","",IF(C14&gt;21,0,IF(C14&lt;7,0,E14)))</f>
        <v/>
      </c>
      <c r="AA14" s="16" t="s">
        <v>2</v>
      </c>
      <c r="AB14" s="25" t="str">
        <f t="shared" si="4"/>
        <v/>
      </c>
      <c r="AC14" s="16" t="s">
        <v>8</v>
      </c>
      <c r="AD14" s="24" t="str">
        <f t="shared" si="5"/>
        <v/>
      </c>
      <c r="AE14" s="26" t="str">
        <f t="shared" si="6"/>
        <v/>
      </c>
      <c r="AF14" s="16" t="s">
        <v>9</v>
      </c>
      <c r="AG14" s="27" t="str">
        <f t="shared" si="7"/>
        <v/>
      </c>
      <c r="AH14" s="21" t="s">
        <v>10</v>
      </c>
      <c r="AI14" s="28" t="str">
        <f t="shared" si="8"/>
        <v/>
      </c>
      <c r="AJ14" s="16" t="s">
        <v>9</v>
      </c>
      <c r="AK14" s="27" t="str">
        <f t="shared" si="9"/>
        <v/>
      </c>
      <c r="AL14" s="29" t="s">
        <v>10</v>
      </c>
      <c r="AM14" s="6"/>
      <c r="AN14" s="13">
        <v>7</v>
      </c>
      <c r="AO14" s="14">
        <v>6</v>
      </c>
      <c r="AP14" s="14">
        <v>10</v>
      </c>
      <c r="AQ14" s="6"/>
      <c r="AR14" s="6"/>
    </row>
    <row r="15" spans="1:44" s="5" customFormat="1" ht="16.5" customHeight="1" x14ac:dyDescent="0.4">
      <c r="A15" s="15"/>
      <c r="B15" s="16" t="s">
        <v>0</v>
      </c>
      <c r="C15" s="15"/>
      <c r="D15" s="16" t="s">
        <v>8</v>
      </c>
      <c r="E15" s="17"/>
      <c r="F15" s="16" t="s">
        <v>2</v>
      </c>
      <c r="G15" s="18"/>
      <c r="H15" s="16" t="s">
        <v>8</v>
      </c>
      <c r="I15" s="17"/>
      <c r="J15" s="19" t="str">
        <f t="shared" si="1"/>
        <v/>
      </c>
      <c r="K15" s="16" t="s">
        <v>9</v>
      </c>
      <c r="L15" s="20" t="str">
        <f t="shared" si="2"/>
        <v/>
      </c>
      <c r="M15" s="21" t="s">
        <v>10</v>
      </c>
      <c r="N15" s="67"/>
      <c r="O15" s="68"/>
      <c r="P15" s="22" t="s">
        <v>1</v>
      </c>
      <c r="Q15" s="67"/>
      <c r="R15" s="68"/>
      <c r="S15" s="22" t="s">
        <v>1</v>
      </c>
      <c r="T15" s="67"/>
      <c r="U15" s="68"/>
      <c r="V15" s="22" t="s">
        <v>1</v>
      </c>
      <c r="W15" s="30"/>
      <c r="X15" s="23" t="str">
        <f t="shared" si="3"/>
        <v/>
      </c>
      <c r="Y15" s="16" t="s">
        <v>8</v>
      </c>
      <c r="Z15" s="24" t="str">
        <f t="shared" si="10"/>
        <v/>
      </c>
      <c r="AA15" s="16" t="s">
        <v>2</v>
      </c>
      <c r="AB15" s="25" t="str">
        <f t="shared" si="4"/>
        <v/>
      </c>
      <c r="AC15" s="16" t="s">
        <v>8</v>
      </c>
      <c r="AD15" s="24" t="str">
        <f t="shared" si="5"/>
        <v/>
      </c>
      <c r="AE15" s="26" t="str">
        <f t="shared" si="6"/>
        <v/>
      </c>
      <c r="AF15" s="16" t="s">
        <v>9</v>
      </c>
      <c r="AG15" s="27" t="str">
        <f t="shared" si="7"/>
        <v/>
      </c>
      <c r="AH15" s="21" t="s">
        <v>10</v>
      </c>
      <c r="AI15" s="28" t="str">
        <f t="shared" si="8"/>
        <v/>
      </c>
      <c r="AJ15" s="16" t="s">
        <v>9</v>
      </c>
      <c r="AK15" s="27" t="str">
        <f t="shared" si="9"/>
        <v/>
      </c>
      <c r="AL15" s="29" t="s">
        <v>10</v>
      </c>
      <c r="AM15" s="6"/>
      <c r="AN15" s="13">
        <v>8</v>
      </c>
      <c r="AO15" s="14">
        <v>7</v>
      </c>
      <c r="AP15" s="14">
        <v>11</v>
      </c>
      <c r="AQ15" s="6"/>
      <c r="AR15" s="6"/>
    </row>
    <row r="16" spans="1:44" s="5" customFormat="1" ht="16.5" customHeight="1" x14ac:dyDescent="0.4">
      <c r="A16" s="15"/>
      <c r="B16" s="16" t="s">
        <v>0</v>
      </c>
      <c r="C16" s="15"/>
      <c r="D16" s="16" t="s">
        <v>8</v>
      </c>
      <c r="E16" s="17"/>
      <c r="F16" s="16" t="s">
        <v>2</v>
      </c>
      <c r="G16" s="18"/>
      <c r="H16" s="16" t="s">
        <v>8</v>
      </c>
      <c r="I16" s="17"/>
      <c r="J16" s="19" t="str">
        <f t="shared" si="1"/>
        <v/>
      </c>
      <c r="K16" s="16" t="s">
        <v>9</v>
      </c>
      <c r="L16" s="20" t="str">
        <f t="shared" si="2"/>
        <v/>
      </c>
      <c r="M16" s="21" t="s">
        <v>10</v>
      </c>
      <c r="N16" s="67"/>
      <c r="O16" s="68"/>
      <c r="P16" s="22" t="s">
        <v>1</v>
      </c>
      <c r="Q16" s="67"/>
      <c r="R16" s="68"/>
      <c r="S16" s="22" t="s">
        <v>1</v>
      </c>
      <c r="T16" s="67"/>
      <c r="U16" s="68"/>
      <c r="V16" s="22" t="s">
        <v>1</v>
      </c>
      <c r="W16" s="30"/>
      <c r="X16" s="23" t="str">
        <f t="shared" si="3"/>
        <v/>
      </c>
      <c r="Y16" s="16" t="s">
        <v>8</v>
      </c>
      <c r="Z16" s="24" t="str">
        <f t="shared" si="10"/>
        <v/>
      </c>
      <c r="AA16" s="16" t="s">
        <v>2</v>
      </c>
      <c r="AB16" s="25" t="str">
        <f t="shared" si="4"/>
        <v/>
      </c>
      <c r="AC16" s="16" t="s">
        <v>8</v>
      </c>
      <c r="AD16" s="24" t="str">
        <f t="shared" si="5"/>
        <v/>
      </c>
      <c r="AE16" s="26" t="str">
        <f t="shared" si="6"/>
        <v/>
      </c>
      <c r="AF16" s="16" t="s">
        <v>9</v>
      </c>
      <c r="AG16" s="27" t="str">
        <f t="shared" si="7"/>
        <v/>
      </c>
      <c r="AH16" s="21" t="s">
        <v>10</v>
      </c>
      <c r="AI16" s="28" t="str">
        <f t="shared" si="8"/>
        <v/>
      </c>
      <c r="AJ16" s="16" t="s">
        <v>9</v>
      </c>
      <c r="AK16" s="27" t="str">
        <f t="shared" si="9"/>
        <v/>
      </c>
      <c r="AL16" s="29" t="s">
        <v>10</v>
      </c>
      <c r="AM16" s="6"/>
      <c r="AN16" s="13">
        <v>9</v>
      </c>
      <c r="AO16" s="14">
        <v>8</v>
      </c>
      <c r="AP16" s="14">
        <v>12</v>
      </c>
      <c r="AQ16" s="6"/>
      <c r="AR16" s="6"/>
    </row>
    <row r="17" spans="1:44" s="5" customFormat="1" ht="16.5" customHeight="1" x14ac:dyDescent="0.4">
      <c r="A17" s="15"/>
      <c r="B17" s="16" t="s">
        <v>0</v>
      </c>
      <c r="C17" s="15"/>
      <c r="D17" s="16" t="s">
        <v>8</v>
      </c>
      <c r="E17" s="17"/>
      <c r="F17" s="16" t="s">
        <v>2</v>
      </c>
      <c r="G17" s="18"/>
      <c r="H17" s="16" t="s">
        <v>8</v>
      </c>
      <c r="I17" s="17"/>
      <c r="J17" s="19" t="str">
        <f t="shared" si="1"/>
        <v/>
      </c>
      <c r="K17" s="16" t="s">
        <v>9</v>
      </c>
      <c r="L17" s="20" t="str">
        <f t="shared" si="2"/>
        <v/>
      </c>
      <c r="M17" s="21" t="s">
        <v>10</v>
      </c>
      <c r="N17" s="67"/>
      <c r="O17" s="68"/>
      <c r="P17" s="22" t="s">
        <v>1</v>
      </c>
      <c r="Q17" s="67"/>
      <c r="R17" s="68"/>
      <c r="S17" s="22" t="s">
        <v>1</v>
      </c>
      <c r="T17" s="67"/>
      <c r="U17" s="68"/>
      <c r="V17" s="22" t="s">
        <v>1</v>
      </c>
      <c r="W17" s="30"/>
      <c r="X17" s="23" t="str">
        <f t="shared" si="3"/>
        <v/>
      </c>
      <c r="Y17" s="16" t="s">
        <v>8</v>
      </c>
      <c r="Z17" s="24" t="str">
        <f t="shared" si="10"/>
        <v/>
      </c>
      <c r="AA17" s="16" t="s">
        <v>2</v>
      </c>
      <c r="AB17" s="25" t="str">
        <f t="shared" si="4"/>
        <v/>
      </c>
      <c r="AC17" s="16" t="s">
        <v>8</v>
      </c>
      <c r="AD17" s="24" t="str">
        <f t="shared" si="5"/>
        <v/>
      </c>
      <c r="AE17" s="26" t="str">
        <f t="shared" si="6"/>
        <v/>
      </c>
      <c r="AF17" s="16" t="s">
        <v>9</v>
      </c>
      <c r="AG17" s="27" t="str">
        <f t="shared" si="7"/>
        <v/>
      </c>
      <c r="AH17" s="21" t="s">
        <v>10</v>
      </c>
      <c r="AI17" s="28" t="str">
        <f t="shared" si="8"/>
        <v/>
      </c>
      <c r="AJ17" s="16" t="s">
        <v>9</v>
      </c>
      <c r="AK17" s="27" t="str">
        <f t="shared" si="9"/>
        <v/>
      </c>
      <c r="AL17" s="29" t="s">
        <v>10</v>
      </c>
      <c r="AM17" s="6"/>
      <c r="AN17" s="13">
        <v>10</v>
      </c>
      <c r="AO17" s="14">
        <v>9</v>
      </c>
      <c r="AP17" s="14">
        <v>1</v>
      </c>
      <c r="AQ17" s="6"/>
      <c r="AR17" s="6"/>
    </row>
    <row r="18" spans="1:44" s="5" customFormat="1" ht="16.5" customHeight="1" x14ac:dyDescent="0.4">
      <c r="A18" s="15"/>
      <c r="B18" s="16" t="s">
        <v>0</v>
      </c>
      <c r="C18" s="15"/>
      <c r="D18" s="16" t="s">
        <v>8</v>
      </c>
      <c r="E18" s="17"/>
      <c r="F18" s="16" t="s">
        <v>2</v>
      </c>
      <c r="G18" s="18"/>
      <c r="H18" s="16" t="s">
        <v>8</v>
      </c>
      <c r="I18" s="17"/>
      <c r="J18" s="19" t="str">
        <f t="shared" si="1"/>
        <v/>
      </c>
      <c r="K18" s="16" t="s">
        <v>9</v>
      </c>
      <c r="L18" s="20" t="str">
        <f t="shared" si="2"/>
        <v/>
      </c>
      <c r="M18" s="21" t="s">
        <v>10</v>
      </c>
      <c r="N18" s="67"/>
      <c r="O18" s="68"/>
      <c r="P18" s="22" t="s">
        <v>1</v>
      </c>
      <c r="Q18" s="67"/>
      <c r="R18" s="68"/>
      <c r="S18" s="22" t="s">
        <v>1</v>
      </c>
      <c r="T18" s="67"/>
      <c r="U18" s="68"/>
      <c r="V18" s="22" t="s">
        <v>1</v>
      </c>
      <c r="W18" s="30"/>
      <c r="X18" s="23" t="str">
        <f t="shared" si="3"/>
        <v/>
      </c>
      <c r="Y18" s="16" t="s">
        <v>8</v>
      </c>
      <c r="Z18" s="24" t="str">
        <f t="shared" si="10"/>
        <v/>
      </c>
      <c r="AA18" s="16" t="s">
        <v>2</v>
      </c>
      <c r="AB18" s="25" t="str">
        <f t="shared" si="4"/>
        <v/>
      </c>
      <c r="AC18" s="16" t="s">
        <v>8</v>
      </c>
      <c r="AD18" s="24" t="str">
        <f t="shared" si="5"/>
        <v/>
      </c>
      <c r="AE18" s="26" t="str">
        <f t="shared" si="6"/>
        <v/>
      </c>
      <c r="AF18" s="16" t="s">
        <v>9</v>
      </c>
      <c r="AG18" s="27" t="str">
        <f t="shared" si="7"/>
        <v/>
      </c>
      <c r="AH18" s="21" t="s">
        <v>10</v>
      </c>
      <c r="AI18" s="28" t="str">
        <f t="shared" si="8"/>
        <v/>
      </c>
      <c r="AJ18" s="16" t="s">
        <v>9</v>
      </c>
      <c r="AK18" s="27" t="str">
        <f t="shared" si="9"/>
        <v/>
      </c>
      <c r="AL18" s="29" t="s">
        <v>10</v>
      </c>
      <c r="AM18" s="6"/>
      <c r="AN18" s="13">
        <v>11</v>
      </c>
      <c r="AO18" s="14">
        <v>10</v>
      </c>
      <c r="AP18" s="14">
        <v>2</v>
      </c>
      <c r="AQ18" s="6"/>
      <c r="AR18" s="6"/>
    </row>
    <row r="19" spans="1:44" s="5" customFormat="1" ht="16.5" customHeight="1" x14ac:dyDescent="0.4">
      <c r="A19" s="15"/>
      <c r="B19" s="16" t="s">
        <v>0</v>
      </c>
      <c r="C19" s="15"/>
      <c r="D19" s="16" t="s">
        <v>8</v>
      </c>
      <c r="E19" s="17"/>
      <c r="F19" s="16" t="s">
        <v>2</v>
      </c>
      <c r="G19" s="18"/>
      <c r="H19" s="16" t="s">
        <v>8</v>
      </c>
      <c r="I19" s="17"/>
      <c r="J19" s="19" t="str">
        <f t="shared" si="1"/>
        <v/>
      </c>
      <c r="K19" s="16" t="s">
        <v>9</v>
      </c>
      <c r="L19" s="20" t="str">
        <f t="shared" si="2"/>
        <v/>
      </c>
      <c r="M19" s="21" t="s">
        <v>10</v>
      </c>
      <c r="N19" s="67"/>
      <c r="O19" s="68"/>
      <c r="P19" s="22" t="s">
        <v>1</v>
      </c>
      <c r="Q19" s="67"/>
      <c r="R19" s="68"/>
      <c r="S19" s="22" t="s">
        <v>1</v>
      </c>
      <c r="T19" s="67"/>
      <c r="U19" s="68"/>
      <c r="V19" s="22" t="s">
        <v>1</v>
      </c>
      <c r="W19" s="30"/>
      <c r="X19" s="23" t="str">
        <f t="shared" si="3"/>
        <v/>
      </c>
      <c r="Y19" s="16" t="s">
        <v>8</v>
      </c>
      <c r="Z19" s="24" t="str">
        <f t="shared" si="10"/>
        <v/>
      </c>
      <c r="AA19" s="16" t="s">
        <v>2</v>
      </c>
      <c r="AB19" s="25" t="str">
        <f t="shared" si="4"/>
        <v/>
      </c>
      <c r="AC19" s="16" t="s">
        <v>8</v>
      </c>
      <c r="AD19" s="24" t="str">
        <f t="shared" si="5"/>
        <v/>
      </c>
      <c r="AE19" s="26" t="str">
        <f t="shared" si="6"/>
        <v/>
      </c>
      <c r="AF19" s="16" t="s">
        <v>9</v>
      </c>
      <c r="AG19" s="27" t="str">
        <f t="shared" si="7"/>
        <v/>
      </c>
      <c r="AH19" s="21" t="s">
        <v>10</v>
      </c>
      <c r="AI19" s="28" t="str">
        <f t="shared" si="8"/>
        <v/>
      </c>
      <c r="AJ19" s="16" t="s">
        <v>9</v>
      </c>
      <c r="AK19" s="27" t="str">
        <f t="shared" si="9"/>
        <v/>
      </c>
      <c r="AL19" s="29" t="s">
        <v>10</v>
      </c>
      <c r="AM19" s="6"/>
      <c r="AN19" s="13">
        <v>12</v>
      </c>
      <c r="AO19" s="14">
        <v>11</v>
      </c>
      <c r="AP19" s="14">
        <v>3</v>
      </c>
      <c r="AQ19" s="6"/>
      <c r="AR19" s="6"/>
    </row>
    <row r="20" spans="1:44" s="5" customFormat="1" ht="16.5" customHeight="1" x14ac:dyDescent="0.4">
      <c r="A20" s="15"/>
      <c r="B20" s="16" t="s">
        <v>0</v>
      </c>
      <c r="C20" s="15"/>
      <c r="D20" s="16" t="s">
        <v>8</v>
      </c>
      <c r="E20" s="17"/>
      <c r="F20" s="16" t="s">
        <v>2</v>
      </c>
      <c r="G20" s="18"/>
      <c r="H20" s="16" t="s">
        <v>8</v>
      </c>
      <c r="I20" s="17"/>
      <c r="J20" s="19" t="str">
        <f t="shared" si="1"/>
        <v/>
      </c>
      <c r="K20" s="16" t="s">
        <v>9</v>
      </c>
      <c r="L20" s="20" t="str">
        <f t="shared" si="2"/>
        <v/>
      </c>
      <c r="M20" s="21" t="s">
        <v>10</v>
      </c>
      <c r="N20" s="67"/>
      <c r="O20" s="68"/>
      <c r="P20" s="22" t="s">
        <v>1</v>
      </c>
      <c r="Q20" s="67"/>
      <c r="R20" s="68"/>
      <c r="S20" s="22" t="s">
        <v>1</v>
      </c>
      <c r="T20" s="67"/>
      <c r="U20" s="68"/>
      <c r="V20" s="22" t="s">
        <v>1</v>
      </c>
      <c r="W20" s="30"/>
      <c r="X20" s="23" t="str">
        <f t="shared" si="3"/>
        <v/>
      </c>
      <c r="Y20" s="16" t="s">
        <v>8</v>
      </c>
      <c r="Z20" s="24" t="str">
        <f t="shared" si="10"/>
        <v/>
      </c>
      <c r="AA20" s="16" t="s">
        <v>2</v>
      </c>
      <c r="AB20" s="25" t="str">
        <f t="shared" si="4"/>
        <v/>
      </c>
      <c r="AC20" s="16" t="s">
        <v>8</v>
      </c>
      <c r="AD20" s="24" t="str">
        <f t="shared" si="5"/>
        <v/>
      </c>
      <c r="AE20" s="26" t="str">
        <f t="shared" si="6"/>
        <v/>
      </c>
      <c r="AF20" s="16" t="s">
        <v>9</v>
      </c>
      <c r="AG20" s="27" t="str">
        <f t="shared" si="7"/>
        <v/>
      </c>
      <c r="AH20" s="21" t="s">
        <v>10</v>
      </c>
      <c r="AI20" s="28" t="str">
        <f t="shared" si="8"/>
        <v/>
      </c>
      <c r="AJ20" s="16" t="s">
        <v>9</v>
      </c>
      <c r="AK20" s="27" t="str">
        <f t="shared" si="9"/>
        <v/>
      </c>
      <c r="AL20" s="29" t="s">
        <v>10</v>
      </c>
      <c r="AM20" s="6"/>
      <c r="AN20" s="13">
        <v>13</v>
      </c>
      <c r="AO20" s="14">
        <v>12</v>
      </c>
      <c r="AP20" s="6"/>
      <c r="AQ20" s="6"/>
      <c r="AR20" s="6"/>
    </row>
    <row r="21" spans="1:44" s="5" customFormat="1" ht="16.5" customHeight="1" x14ac:dyDescent="0.4">
      <c r="A21" s="15"/>
      <c r="B21" s="16" t="s">
        <v>0</v>
      </c>
      <c r="C21" s="15"/>
      <c r="D21" s="16" t="s">
        <v>8</v>
      </c>
      <c r="E21" s="17"/>
      <c r="F21" s="16" t="s">
        <v>2</v>
      </c>
      <c r="G21" s="18"/>
      <c r="H21" s="16" t="s">
        <v>8</v>
      </c>
      <c r="I21" s="17"/>
      <c r="J21" s="19" t="str">
        <f t="shared" si="1"/>
        <v/>
      </c>
      <c r="K21" s="16" t="s">
        <v>9</v>
      </c>
      <c r="L21" s="20" t="str">
        <f t="shared" si="2"/>
        <v/>
      </c>
      <c r="M21" s="21" t="s">
        <v>10</v>
      </c>
      <c r="N21" s="67"/>
      <c r="O21" s="68"/>
      <c r="P21" s="22" t="s">
        <v>1</v>
      </c>
      <c r="Q21" s="67"/>
      <c r="R21" s="68"/>
      <c r="S21" s="22" t="s">
        <v>1</v>
      </c>
      <c r="T21" s="67"/>
      <c r="U21" s="68"/>
      <c r="V21" s="22" t="s">
        <v>1</v>
      </c>
      <c r="W21" s="30"/>
      <c r="X21" s="23" t="str">
        <f t="shared" si="3"/>
        <v/>
      </c>
      <c r="Y21" s="16" t="s">
        <v>8</v>
      </c>
      <c r="Z21" s="24" t="str">
        <f t="shared" si="10"/>
        <v/>
      </c>
      <c r="AA21" s="16" t="s">
        <v>2</v>
      </c>
      <c r="AB21" s="25" t="str">
        <f t="shared" si="4"/>
        <v/>
      </c>
      <c r="AC21" s="16" t="s">
        <v>8</v>
      </c>
      <c r="AD21" s="24" t="str">
        <f t="shared" si="5"/>
        <v/>
      </c>
      <c r="AE21" s="26" t="str">
        <f t="shared" si="6"/>
        <v/>
      </c>
      <c r="AF21" s="16" t="s">
        <v>9</v>
      </c>
      <c r="AG21" s="27" t="str">
        <f t="shared" si="7"/>
        <v/>
      </c>
      <c r="AH21" s="21" t="s">
        <v>10</v>
      </c>
      <c r="AI21" s="28" t="str">
        <f t="shared" si="8"/>
        <v/>
      </c>
      <c r="AJ21" s="16" t="s">
        <v>9</v>
      </c>
      <c r="AK21" s="27" t="str">
        <f t="shared" si="9"/>
        <v/>
      </c>
      <c r="AL21" s="29" t="s">
        <v>10</v>
      </c>
      <c r="AM21" s="6"/>
      <c r="AN21" s="13">
        <v>14</v>
      </c>
      <c r="AO21" s="14">
        <v>13</v>
      </c>
      <c r="AP21" s="6"/>
      <c r="AQ21" s="6"/>
      <c r="AR21" s="6"/>
    </row>
    <row r="22" spans="1:44" s="5" customFormat="1" ht="16.5" customHeight="1" x14ac:dyDescent="0.4">
      <c r="A22" s="15"/>
      <c r="B22" s="16" t="s">
        <v>0</v>
      </c>
      <c r="C22" s="15"/>
      <c r="D22" s="16" t="s">
        <v>8</v>
      </c>
      <c r="E22" s="17"/>
      <c r="F22" s="16" t="s">
        <v>2</v>
      </c>
      <c r="G22" s="18"/>
      <c r="H22" s="16" t="s">
        <v>8</v>
      </c>
      <c r="I22" s="17"/>
      <c r="J22" s="19" t="str">
        <f t="shared" si="1"/>
        <v/>
      </c>
      <c r="K22" s="16" t="s">
        <v>9</v>
      </c>
      <c r="L22" s="20" t="str">
        <f t="shared" si="2"/>
        <v/>
      </c>
      <c r="M22" s="21" t="s">
        <v>10</v>
      </c>
      <c r="N22" s="67"/>
      <c r="O22" s="68"/>
      <c r="P22" s="22" t="s">
        <v>1</v>
      </c>
      <c r="Q22" s="67"/>
      <c r="R22" s="68"/>
      <c r="S22" s="22" t="s">
        <v>1</v>
      </c>
      <c r="T22" s="67"/>
      <c r="U22" s="68"/>
      <c r="V22" s="22" t="s">
        <v>1</v>
      </c>
      <c r="W22" s="30"/>
      <c r="X22" s="23" t="str">
        <f t="shared" si="3"/>
        <v/>
      </c>
      <c r="Y22" s="16" t="s">
        <v>8</v>
      </c>
      <c r="Z22" s="24" t="str">
        <f t="shared" si="10"/>
        <v/>
      </c>
      <c r="AA22" s="16" t="s">
        <v>2</v>
      </c>
      <c r="AB22" s="25" t="str">
        <f t="shared" si="4"/>
        <v/>
      </c>
      <c r="AC22" s="16" t="s">
        <v>8</v>
      </c>
      <c r="AD22" s="24" t="str">
        <f t="shared" si="5"/>
        <v/>
      </c>
      <c r="AE22" s="26" t="str">
        <f t="shared" si="6"/>
        <v/>
      </c>
      <c r="AF22" s="16" t="s">
        <v>9</v>
      </c>
      <c r="AG22" s="27" t="str">
        <f t="shared" si="7"/>
        <v/>
      </c>
      <c r="AH22" s="21" t="s">
        <v>10</v>
      </c>
      <c r="AI22" s="28" t="str">
        <f t="shared" si="8"/>
        <v/>
      </c>
      <c r="AJ22" s="16" t="s">
        <v>9</v>
      </c>
      <c r="AK22" s="27" t="str">
        <f t="shared" si="9"/>
        <v/>
      </c>
      <c r="AL22" s="29" t="s">
        <v>10</v>
      </c>
      <c r="AM22" s="6"/>
      <c r="AN22" s="13">
        <v>15</v>
      </c>
      <c r="AO22" s="14">
        <v>14</v>
      </c>
      <c r="AP22" s="6"/>
      <c r="AQ22" s="6"/>
      <c r="AR22" s="6"/>
    </row>
    <row r="23" spans="1:44" s="5" customFormat="1" ht="16.5" customHeight="1" x14ac:dyDescent="0.4">
      <c r="A23" s="15"/>
      <c r="B23" s="16" t="s">
        <v>0</v>
      </c>
      <c r="C23" s="15"/>
      <c r="D23" s="16" t="s">
        <v>8</v>
      </c>
      <c r="E23" s="17"/>
      <c r="F23" s="16" t="s">
        <v>2</v>
      </c>
      <c r="G23" s="18"/>
      <c r="H23" s="16" t="s">
        <v>8</v>
      </c>
      <c r="I23" s="17"/>
      <c r="J23" s="19" t="str">
        <f t="shared" si="1"/>
        <v/>
      </c>
      <c r="K23" s="16" t="s">
        <v>9</v>
      </c>
      <c r="L23" s="20" t="str">
        <f t="shared" si="2"/>
        <v/>
      </c>
      <c r="M23" s="21" t="s">
        <v>10</v>
      </c>
      <c r="N23" s="67"/>
      <c r="O23" s="68"/>
      <c r="P23" s="22" t="s">
        <v>1</v>
      </c>
      <c r="Q23" s="67"/>
      <c r="R23" s="68"/>
      <c r="S23" s="22" t="s">
        <v>1</v>
      </c>
      <c r="T23" s="67"/>
      <c r="U23" s="68"/>
      <c r="V23" s="22" t="s">
        <v>1</v>
      </c>
      <c r="W23" s="30"/>
      <c r="X23" s="23" t="str">
        <f t="shared" si="3"/>
        <v/>
      </c>
      <c r="Y23" s="16" t="s">
        <v>8</v>
      </c>
      <c r="Z23" s="24" t="str">
        <f t="shared" si="10"/>
        <v/>
      </c>
      <c r="AA23" s="16" t="s">
        <v>2</v>
      </c>
      <c r="AB23" s="25" t="str">
        <f t="shared" si="4"/>
        <v/>
      </c>
      <c r="AC23" s="16" t="s">
        <v>8</v>
      </c>
      <c r="AD23" s="24" t="str">
        <f t="shared" si="5"/>
        <v/>
      </c>
      <c r="AE23" s="26" t="str">
        <f t="shared" si="6"/>
        <v/>
      </c>
      <c r="AF23" s="16" t="s">
        <v>9</v>
      </c>
      <c r="AG23" s="27" t="str">
        <f t="shared" si="7"/>
        <v/>
      </c>
      <c r="AH23" s="21" t="s">
        <v>10</v>
      </c>
      <c r="AI23" s="28" t="str">
        <f t="shared" si="8"/>
        <v/>
      </c>
      <c r="AJ23" s="16" t="s">
        <v>9</v>
      </c>
      <c r="AK23" s="27" t="str">
        <f t="shared" si="9"/>
        <v/>
      </c>
      <c r="AL23" s="29" t="s">
        <v>10</v>
      </c>
      <c r="AM23" s="6"/>
      <c r="AN23" s="13">
        <v>16</v>
      </c>
      <c r="AO23" s="14">
        <v>15</v>
      </c>
      <c r="AP23" s="6"/>
      <c r="AQ23" s="6"/>
      <c r="AR23" s="6"/>
    </row>
    <row r="24" spans="1:44" s="5" customFormat="1" ht="16.5" customHeight="1" x14ac:dyDescent="0.4">
      <c r="A24" s="15"/>
      <c r="B24" s="16" t="s">
        <v>0</v>
      </c>
      <c r="C24" s="15"/>
      <c r="D24" s="16" t="s">
        <v>8</v>
      </c>
      <c r="E24" s="17"/>
      <c r="F24" s="16" t="s">
        <v>2</v>
      </c>
      <c r="G24" s="18"/>
      <c r="H24" s="16" t="s">
        <v>8</v>
      </c>
      <c r="I24" s="17"/>
      <c r="J24" s="19" t="str">
        <f t="shared" si="1"/>
        <v/>
      </c>
      <c r="K24" s="16" t="s">
        <v>9</v>
      </c>
      <c r="L24" s="20" t="str">
        <f t="shared" si="2"/>
        <v/>
      </c>
      <c r="M24" s="21" t="s">
        <v>10</v>
      </c>
      <c r="N24" s="67"/>
      <c r="O24" s="68"/>
      <c r="P24" s="22" t="s">
        <v>1</v>
      </c>
      <c r="Q24" s="67"/>
      <c r="R24" s="68"/>
      <c r="S24" s="22" t="s">
        <v>1</v>
      </c>
      <c r="T24" s="67"/>
      <c r="U24" s="68"/>
      <c r="V24" s="22" t="s">
        <v>1</v>
      </c>
      <c r="W24" s="30"/>
      <c r="X24" s="23" t="str">
        <f t="shared" si="3"/>
        <v/>
      </c>
      <c r="Y24" s="16" t="s">
        <v>8</v>
      </c>
      <c r="Z24" s="24" t="str">
        <f t="shared" si="10"/>
        <v/>
      </c>
      <c r="AA24" s="16" t="s">
        <v>2</v>
      </c>
      <c r="AB24" s="25" t="str">
        <f t="shared" si="4"/>
        <v/>
      </c>
      <c r="AC24" s="16" t="s">
        <v>8</v>
      </c>
      <c r="AD24" s="24" t="str">
        <f t="shared" si="5"/>
        <v/>
      </c>
      <c r="AE24" s="26" t="str">
        <f t="shared" si="6"/>
        <v/>
      </c>
      <c r="AF24" s="16" t="s">
        <v>9</v>
      </c>
      <c r="AG24" s="27" t="str">
        <f t="shared" si="7"/>
        <v/>
      </c>
      <c r="AH24" s="21" t="s">
        <v>10</v>
      </c>
      <c r="AI24" s="28" t="str">
        <f t="shared" si="8"/>
        <v/>
      </c>
      <c r="AJ24" s="16" t="s">
        <v>9</v>
      </c>
      <c r="AK24" s="27" t="str">
        <f t="shared" si="9"/>
        <v/>
      </c>
      <c r="AL24" s="29" t="s">
        <v>10</v>
      </c>
      <c r="AM24" s="6"/>
      <c r="AN24" s="13">
        <v>17</v>
      </c>
      <c r="AO24" s="14">
        <v>16</v>
      </c>
      <c r="AP24" s="6"/>
      <c r="AQ24" s="6"/>
      <c r="AR24" s="6"/>
    </row>
    <row r="25" spans="1:44" s="5" customFormat="1" ht="16.5" customHeight="1" x14ac:dyDescent="0.4">
      <c r="A25" s="15"/>
      <c r="B25" s="16" t="s">
        <v>0</v>
      </c>
      <c r="C25" s="15"/>
      <c r="D25" s="16" t="s">
        <v>8</v>
      </c>
      <c r="E25" s="17"/>
      <c r="F25" s="16" t="s">
        <v>2</v>
      </c>
      <c r="G25" s="18"/>
      <c r="H25" s="16" t="s">
        <v>8</v>
      </c>
      <c r="I25" s="17"/>
      <c r="J25" s="19" t="str">
        <f t="shared" si="1"/>
        <v/>
      </c>
      <c r="K25" s="16" t="s">
        <v>9</v>
      </c>
      <c r="L25" s="20" t="str">
        <f t="shared" si="2"/>
        <v/>
      </c>
      <c r="M25" s="21" t="s">
        <v>10</v>
      </c>
      <c r="N25" s="67"/>
      <c r="O25" s="68"/>
      <c r="P25" s="22" t="s">
        <v>1</v>
      </c>
      <c r="Q25" s="67"/>
      <c r="R25" s="68"/>
      <c r="S25" s="22" t="s">
        <v>1</v>
      </c>
      <c r="T25" s="67"/>
      <c r="U25" s="68"/>
      <c r="V25" s="22" t="s">
        <v>1</v>
      </c>
      <c r="W25" s="30"/>
      <c r="X25" s="23" t="str">
        <f t="shared" si="3"/>
        <v/>
      </c>
      <c r="Y25" s="16" t="s">
        <v>8</v>
      </c>
      <c r="Z25" s="24" t="str">
        <f t="shared" si="10"/>
        <v/>
      </c>
      <c r="AA25" s="16" t="s">
        <v>2</v>
      </c>
      <c r="AB25" s="25" t="str">
        <f t="shared" si="4"/>
        <v/>
      </c>
      <c r="AC25" s="16" t="s">
        <v>8</v>
      </c>
      <c r="AD25" s="24" t="str">
        <f t="shared" si="5"/>
        <v/>
      </c>
      <c r="AE25" s="26" t="str">
        <f t="shared" si="6"/>
        <v/>
      </c>
      <c r="AF25" s="16" t="s">
        <v>9</v>
      </c>
      <c r="AG25" s="27" t="str">
        <f t="shared" si="7"/>
        <v/>
      </c>
      <c r="AH25" s="21" t="s">
        <v>10</v>
      </c>
      <c r="AI25" s="28" t="str">
        <f t="shared" si="8"/>
        <v/>
      </c>
      <c r="AJ25" s="16" t="s">
        <v>9</v>
      </c>
      <c r="AK25" s="27" t="str">
        <f t="shared" si="9"/>
        <v/>
      </c>
      <c r="AL25" s="29" t="s">
        <v>10</v>
      </c>
      <c r="AM25" s="6"/>
      <c r="AN25" s="13">
        <v>18</v>
      </c>
      <c r="AO25" s="14">
        <v>17</v>
      </c>
      <c r="AP25" s="6"/>
      <c r="AQ25" s="6"/>
      <c r="AR25" s="6"/>
    </row>
    <row r="26" spans="1:44" s="5" customFormat="1" ht="16.5" customHeight="1" x14ac:dyDescent="0.4">
      <c r="A26" s="15"/>
      <c r="B26" s="16" t="s">
        <v>0</v>
      </c>
      <c r="C26" s="15"/>
      <c r="D26" s="16" t="s">
        <v>8</v>
      </c>
      <c r="E26" s="17"/>
      <c r="F26" s="16" t="s">
        <v>2</v>
      </c>
      <c r="G26" s="18"/>
      <c r="H26" s="16" t="s">
        <v>8</v>
      </c>
      <c r="I26" s="17"/>
      <c r="J26" s="19" t="str">
        <f t="shared" si="1"/>
        <v/>
      </c>
      <c r="K26" s="16" t="s">
        <v>9</v>
      </c>
      <c r="L26" s="20" t="str">
        <f t="shared" si="2"/>
        <v/>
      </c>
      <c r="M26" s="21" t="s">
        <v>10</v>
      </c>
      <c r="N26" s="67"/>
      <c r="O26" s="68"/>
      <c r="P26" s="22" t="s">
        <v>1</v>
      </c>
      <c r="Q26" s="67"/>
      <c r="R26" s="68"/>
      <c r="S26" s="22" t="s">
        <v>1</v>
      </c>
      <c r="T26" s="67"/>
      <c r="U26" s="68"/>
      <c r="V26" s="22" t="s">
        <v>1</v>
      </c>
      <c r="W26" s="30"/>
      <c r="X26" s="23" t="str">
        <f t="shared" si="3"/>
        <v/>
      </c>
      <c r="Y26" s="16" t="s">
        <v>8</v>
      </c>
      <c r="Z26" s="24" t="str">
        <f t="shared" si="10"/>
        <v/>
      </c>
      <c r="AA26" s="16" t="s">
        <v>2</v>
      </c>
      <c r="AB26" s="25" t="str">
        <f t="shared" si="4"/>
        <v/>
      </c>
      <c r="AC26" s="16" t="s">
        <v>8</v>
      </c>
      <c r="AD26" s="24" t="str">
        <f t="shared" si="5"/>
        <v/>
      </c>
      <c r="AE26" s="26" t="str">
        <f t="shared" si="6"/>
        <v/>
      </c>
      <c r="AF26" s="16" t="s">
        <v>9</v>
      </c>
      <c r="AG26" s="27" t="str">
        <f t="shared" si="7"/>
        <v/>
      </c>
      <c r="AH26" s="21" t="s">
        <v>10</v>
      </c>
      <c r="AI26" s="28" t="str">
        <f t="shared" si="8"/>
        <v/>
      </c>
      <c r="AJ26" s="16" t="s">
        <v>9</v>
      </c>
      <c r="AK26" s="27" t="str">
        <f t="shared" si="9"/>
        <v/>
      </c>
      <c r="AL26" s="29" t="s">
        <v>10</v>
      </c>
      <c r="AM26" s="6"/>
      <c r="AN26" s="13">
        <v>19</v>
      </c>
      <c r="AO26" s="14">
        <v>18</v>
      </c>
      <c r="AP26" s="6"/>
      <c r="AQ26" s="6"/>
      <c r="AR26" s="6"/>
    </row>
    <row r="27" spans="1:44" s="5" customFormat="1" ht="16.5" customHeight="1" x14ac:dyDescent="0.4">
      <c r="A27" s="15"/>
      <c r="B27" s="16" t="s">
        <v>0</v>
      </c>
      <c r="C27" s="15"/>
      <c r="D27" s="16" t="s">
        <v>8</v>
      </c>
      <c r="E27" s="17"/>
      <c r="F27" s="16" t="s">
        <v>2</v>
      </c>
      <c r="G27" s="18"/>
      <c r="H27" s="16" t="s">
        <v>8</v>
      </c>
      <c r="I27" s="17"/>
      <c r="J27" s="19" t="str">
        <f t="shared" si="1"/>
        <v/>
      </c>
      <c r="K27" s="16" t="s">
        <v>9</v>
      </c>
      <c r="L27" s="20" t="str">
        <f t="shared" si="2"/>
        <v/>
      </c>
      <c r="M27" s="21" t="s">
        <v>10</v>
      </c>
      <c r="N27" s="67"/>
      <c r="O27" s="68"/>
      <c r="P27" s="22" t="s">
        <v>1</v>
      </c>
      <c r="Q27" s="67"/>
      <c r="R27" s="68"/>
      <c r="S27" s="22" t="s">
        <v>1</v>
      </c>
      <c r="T27" s="67"/>
      <c r="U27" s="68"/>
      <c r="V27" s="22" t="s">
        <v>1</v>
      </c>
      <c r="W27" s="30"/>
      <c r="X27" s="23" t="str">
        <f t="shared" si="3"/>
        <v/>
      </c>
      <c r="Y27" s="16" t="s">
        <v>8</v>
      </c>
      <c r="Z27" s="24" t="str">
        <f t="shared" si="10"/>
        <v/>
      </c>
      <c r="AA27" s="16" t="s">
        <v>2</v>
      </c>
      <c r="AB27" s="25" t="str">
        <f t="shared" si="4"/>
        <v/>
      </c>
      <c r="AC27" s="16" t="s">
        <v>8</v>
      </c>
      <c r="AD27" s="24" t="str">
        <f t="shared" si="5"/>
        <v/>
      </c>
      <c r="AE27" s="26" t="str">
        <f t="shared" si="6"/>
        <v/>
      </c>
      <c r="AF27" s="16" t="s">
        <v>9</v>
      </c>
      <c r="AG27" s="27" t="str">
        <f t="shared" si="7"/>
        <v/>
      </c>
      <c r="AH27" s="21" t="s">
        <v>10</v>
      </c>
      <c r="AI27" s="28" t="str">
        <f t="shared" si="8"/>
        <v/>
      </c>
      <c r="AJ27" s="16" t="s">
        <v>9</v>
      </c>
      <c r="AK27" s="27" t="str">
        <f t="shared" si="9"/>
        <v/>
      </c>
      <c r="AL27" s="29" t="s">
        <v>10</v>
      </c>
      <c r="AM27" s="6"/>
      <c r="AN27" s="13">
        <v>20</v>
      </c>
      <c r="AO27" s="14">
        <v>19</v>
      </c>
      <c r="AP27" s="6"/>
      <c r="AQ27" s="6"/>
      <c r="AR27" s="6"/>
    </row>
    <row r="28" spans="1:44" s="5" customFormat="1" ht="16.5" customHeight="1" x14ac:dyDescent="0.4">
      <c r="A28" s="15"/>
      <c r="B28" s="16" t="s">
        <v>0</v>
      </c>
      <c r="C28" s="15"/>
      <c r="D28" s="16" t="s">
        <v>8</v>
      </c>
      <c r="E28" s="17"/>
      <c r="F28" s="16" t="s">
        <v>2</v>
      </c>
      <c r="G28" s="18"/>
      <c r="H28" s="16" t="s">
        <v>8</v>
      </c>
      <c r="I28" s="17"/>
      <c r="J28" s="19" t="str">
        <f t="shared" si="1"/>
        <v/>
      </c>
      <c r="K28" s="16" t="s">
        <v>9</v>
      </c>
      <c r="L28" s="20" t="str">
        <f t="shared" si="2"/>
        <v/>
      </c>
      <c r="M28" s="21" t="s">
        <v>10</v>
      </c>
      <c r="N28" s="67"/>
      <c r="O28" s="68"/>
      <c r="P28" s="22" t="s">
        <v>1</v>
      </c>
      <c r="Q28" s="67"/>
      <c r="R28" s="68"/>
      <c r="S28" s="22" t="s">
        <v>1</v>
      </c>
      <c r="T28" s="67"/>
      <c r="U28" s="68"/>
      <c r="V28" s="22" t="s">
        <v>1</v>
      </c>
      <c r="W28" s="30"/>
      <c r="X28" s="23" t="str">
        <f t="shared" si="3"/>
        <v/>
      </c>
      <c r="Y28" s="16" t="s">
        <v>8</v>
      </c>
      <c r="Z28" s="24" t="str">
        <f t="shared" si="10"/>
        <v/>
      </c>
      <c r="AA28" s="16" t="s">
        <v>2</v>
      </c>
      <c r="AB28" s="25" t="str">
        <f t="shared" si="4"/>
        <v/>
      </c>
      <c r="AC28" s="16" t="s">
        <v>8</v>
      </c>
      <c r="AD28" s="24" t="str">
        <f t="shared" si="5"/>
        <v/>
      </c>
      <c r="AE28" s="26" t="str">
        <f t="shared" si="6"/>
        <v/>
      </c>
      <c r="AF28" s="16" t="s">
        <v>9</v>
      </c>
      <c r="AG28" s="27" t="str">
        <f t="shared" si="7"/>
        <v/>
      </c>
      <c r="AH28" s="21" t="s">
        <v>10</v>
      </c>
      <c r="AI28" s="28" t="str">
        <f t="shared" si="8"/>
        <v/>
      </c>
      <c r="AJ28" s="16" t="s">
        <v>9</v>
      </c>
      <c r="AK28" s="27" t="str">
        <f t="shared" si="9"/>
        <v/>
      </c>
      <c r="AL28" s="29" t="s">
        <v>10</v>
      </c>
      <c r="AM28" s="6"/>
      <c r="AN28" s="13">
        <v>21</v>
      </c>
      <c r="AO28" s="14">
        <v>20</v>
      </c>
      <c r="AP28" s="6"/>
      <c r="AQ28" s="6"/>
      <c r="AR28" s="6"/>
    </row>
    <row r="29" spans="1:44" s="5" customFormat="1" ht="16.5" customHeight="1" x14ac:dyDescent="0.4">
      <c r="A29" s="15"/>
      <c r="B29" s="16" t="s">
        <v>0</v>
      </c>
      <c r="C29" s="15"/>
      <c r="D29" s="16" t="s">
        <v>8</v>
      </c>
      <c r="E29" s="17"/>
      <c r="F29" s="16" t="s">
        <v>2</v>
      </c>
      <c r="G29" s="18"/>
      <c r="H29" s="16" t="s">
        <v>8</v>
      </c>
      <c r="I29" s="17"/>
      <c r="J29" s="19" t="str">
        <f t="shared" si="1"/>
        <v/>
      </c>
      <c r="K29" s="16" t="s">
        <v>9</v>
      </c>
      <c r="L29" s="20" t="str">
        <f t="shared" si="2"/>
        <v/>
      </c>
      <c r="M29" s="21" t="s">
        <v>10</v>
      </c>
      <c r="N29" s="67"/>
      <c r="O29" s="68"/>
      <c r="P29" s="22" t="s">
        <v>1</v>
      </c>
      <c r="Q29" s="67"/>
      <c r="R29" s="68"/>
      <c r="S29" s="22" t="s">
        <v>1</v>
      </c>
      <c r="T29" s="67"/>
      <c r="U29" s="68"/>
      <c r="V29" s="22" t="s">
        <v>1</v>
      </c>
      <c r="W29" s="30"/>
      <c r="X29" s="23" t="str">
        <f t="shared" si="3"/>
        <v/>
      </c>
      <c r="Y29" s="16" t="s">
        <v>8</v>
      </c>
      <c r="Z29" s="24" t="str">
        <f t="shared" si="10"/>
        <v/>
      </c>
      <c r="AA29" s="16" t="s">
        <v>2</v>
      </c>
      <c r="AB29" s="25" t="str">
        <f t="shared" si="4"/>
        <v/>
      </c>
      <c r="AC29" s="16" t="s">
        <v>8</v>
      </c>
      <c r="AD29" s="24" t="str">
        <f t="shared" si="5"/>
        <v/>
      </c>
      <c r="AE29" s="26" t="str">
        <f t="shared" si="6"/>
        <v/>
      </c>
      <c r="AF29" s="16" t="s">
        <v>9</v>
      </c>
      <c r="AG29" s="27" t="str">
        <f t="shared" si="7"/>
        <v/>
      </c>
      <c r="AH29" s="21" t="s">
        <v>10</v>
      </c>
      <c r="AI29" s="28" t="str">
        <f t="shared" si="8"/>
        <v/>
      </c>
      <c r="AJ29" s="16" t="s">
        <v>9</v>
      </c>
      <c r="AK29" s="27" t="str">
        <f t="shared" si="9"/>
        <v/>
      </c>
      <c r="AL29" s="29" t="s">
        <v>10</v>
      </c>
      <c r="AM29" s="6"/>
      <c r="AN29" s="13">
        <v>22</v>
      </c>
      <c r="AO29" s="14">
        <v>21</v>
      </c>
      <c r="AP29" s="6"/>
      <c r="AQ29" s="6"/>
      <c r="AR29" s="6"/>
    </row>
    <row r="30" spans="1:44" s="5" customFormat="1" ht="16.5" customHeight="1" x14ac:dyDescent="0.4">
      <c r="A30" s="15"/>
      <c r="B30" s="16" t="s">
        <v>0</v>
      </c>
      <c r="C30" s="15"/>
      <c r="D30" s="16" t="s">
        <v>8</v>
      </c>
      <c r="E30" s="17"/>
      <c r="F30" s="16" t="s">
        <v>2</v>
      </c>
      <c r="G30" s="18"/>
      <c r="H30" s="16" t="s">
        <v>8</v>
      </c>
      <c r="I30" s="17"/>
      <c r="J30" s="19" t="str">
        <f t="shared" si="1"/>
        <v/>
      </c>
      <c r="K30" s="16" t="s">
        <v>9</v>
      </c>
      <c r="L30" s="20" t="str">
        <f t="shared" si="2"/>
        <v/>
      </c>
      <c r="M30" s="21" t="s">
        <v>10</v>
      </c>
      <c r="N30" s="67"/>
      <c r="O30" s="68"/>
      <c r="P30" s="22" t="s">
        <v>1</v>
      </c>
      <c r="Q30" s="67"/>
      <c r="R30" s="68"/>
      <c r="S30" s="22" t="s">
        <v>1</v>
      </c>
      <c r="T30" s="67"/>
      <c r="U30" s="68"/>
      <c r="V30" s="22" t="s">
        <v>1</v>
      </c>
      <c r="W30" s="30"/>
      <c r="X30" s="23" t="str">
        <f t="shared" si="3"/>
        <v/>
      </c>
      <c r="Y30" s="16" t="s">
        <v>8</v>
      </c>
      <c r="Z30" s="24" t="str">
        <f t="shared" si="10"/>
        <v/>
      </c>
      <c r="AA30" s="16" t="s">
        <v>2</v>
      </c>
      <c r="AB30" s="25" t="str">
        <f t="shared" si="4"/>
        <v/>
      </c>
      <c r="AC30" s="16" t="s">
        <v>8</v>
      </c>
      <c r="AD30" s="24" t="str">
        <f t="shared" si="5"/>
        <v/>
      </c>
      <c r="AE30" s="26" t="str">
        <f t="shared" si="6"/>
        <v/>
      </c>
      <c r="AF30" s="16" t="s">
        <v>9</v>
      </c>
      <c r="AG30" s="27" t="str">
        <f t="shared" si="7"/>
        <v/>
      </c>
      <c r="AH30" s="21" t="s">
        <v>10</v>
      </c>
      <c r="AI30" s="28" t="str">
        <f t="shared" si="8"/>
        <v/>
      </c>
      <c r="AJ30" s="16" t="s">
        <v>9</v>
      </c>
      <c r="AK30" s="27" t="str">
        <f t="shared" si="9"/>
        <v/>
      </c>
      <c r="AL30" s="29" t="s">
        <v>10</v>
      </c>
      <c r="AM30" s="6"/>
      <c r="AN30" s="13">
        <v>23</v>
      </c>
      <c r="AO30" s="14">
        <v>22</v>
      </c>
      <c r="AP30" s="6"/>
      <c r="AQ30" s="6"/>
      <c r="AR30" s="6"/>
    </row>
    <row r="31" spans="1:44" s="5" customFormat="1" ht="16.5" customHeight="1" x14ac:dyDescent="0.4">
      <c r="A31" s="15"/>
      <c r="B31" s="16" t="s">
        <v>0</v>
      </c>
      <c r="C31" s="15"/>
      <c r="D31" s="16" t="s">
        <v>8</v>
      </c>
      <c r="E31" s="17"/>
      <c r="F31" s="16" t="s">
        <v>2</v>
      </c>
      <c r="G31" s="18"/>
      <c r="H31" s="16" t="s">
        <v>8</v>
      </c>
      <c r="I31" s="17"/>
      <c r="J31" s="19" t="str">
        <f t="shared" si="1"/>
        <v/>
      </c>
      <c r="K31" s="16" t="s">
        <v>9</v>
      </c>
      <c r="L31" s="20" t="str">
        <f t="shared" si="2"/>
        <v/>
      </c>
      <c r="M31" s="21" t="s">
        <v>10</v>
      </c>
      <c r="N31" s="67"/>
      <c r="O31" s="68"/>
      <c r="P31" s="22" t="s">
        <v>1</v>
      </c>
      <c r="Q31" s="67"/>
      <c r="R31" s="68"/>
      <c r="S31" s="22" t="s">
        <v>1</v>
      </c>
      <c r="T31" s="67"/>
      <c r="U31" s="68"/>
      <c r="V31" s="22" t="s">
        <v>1</v>
      </c>
      <c r="W31" s="30"/>
      <c r="X31" s="23" t="str">
        <f t="shared" si="3"/>
        <v/>
      </c>
      <c r="Y31" s="16" t="s">
        <v>8</v>
      </c>
      <c r="Z31" s="24" t="str">
        <f t="shared" si="10"/>
        <v/>
      </c>
      <c r="AA31" s="16" t="s">
        <v>2</v>
      </c>
      <c r="AB31" s="25" t="str">
        <f t="shared" si="4"/>
        <v/>
      </c>
      <c r="AC31" s="16" t="s">
        <v>8</v>
      </c>
      <c r="AD31" s="24" t="str">
        <f t="shared" si="5"/>
        <v/>
      </c>
      <c r="AE31" s="26" t="str">
        <f t="shared" si="6"/>
        <v/>
      </c>
      <c r="AF31" s="16" t="s">
        <v>9</v>
      </c>
      <c r="AG31" s="27" t="str">
        <f t="shared" si="7"/>
        <v/>
      </c>
      <c r="AH31" s="21" t="s">
        <v>10</v>
      </c>
      <c r="AI31" s="28" t="str">
        <f t="shared" si="8"/>
        <v/>
      </c>
      <c r="AJ31" s="16" t="s">
        <v>9</v>
      </c>
      <c r="AK31" s="27" t="str">
        <f t="shared" si="9"/>
        <v/>
      </c>
      <c r="AL31" s="29" t="s">
        <v>10</v>
      </c>
      <c r="AM31" s="6"/>
      <c r="AN31" s="13">
        <v>24</v>
      </c>
      <c r="AO31" s="14">
        <v>23</v>
      </c>
      <c r="AP31" s="6"/>
      <c r="AQ31" s="6"/>
      <c r="AR31" s="6"/>
    </row>
    <row r="32" spans="1:44" s="5" customFormat="1" ht="16.5" customHeight="1" x14ac:dyDescent="0.4">
      <c r="A32" s="15"/>
      <c r="B32" s="16" t="s">
        <v>0</v>
      </c>
      <c r="C32" s="15"/>
      <c r="D32" s="16" t="s">
        <v>8</v>
      </c>
      <c r="E32" s="17"/>
      <c r="F32" s="16" t="s">
        <v>2</v>
      </c>
      <c r="G32" s="18"/>
      <c r="H32" s="16" t="s">
        <v>8</v>
      </c>
      <c r="I32" s="17"/>
      <c r="J32" s="19" t="str">
        <f t="shared" si="1"/>
        <v/>
      </c>
      <c r="K32" s="16" t="s">
        <v>9</v>
      </c>
      <c r="L32" s="20" t="str">
        <f t="shared" si="2"/>
        <v/>
      </c>
      <c r="M32" s="21" t="s">
        <v>10</v>
      </c>
      <c r="N32" s="67"/>
      <c r="O32" s="68"/>
      <c r="P32" s="22" t="s">
        <v>1</v>
      </c>
      <c r="Q32" s="67"/>
      <c r="R32" s="68"/>
      <c r="S32" s="22" t="s">
        <v>1</v>
      </c>
      <c r="T32" s="67"/>
      <c r="U32" s="68"/>
      <c r="V32" s="22" t="s">
        <v>1</v>
      </c>
      <c r="W32" s="30"/>
      <c r="X32" s="23" t="str">
        <f t="shared" si="3"/>
        <v/>
      </c>
      <c r="Y32" s="16" t="s">
        <v>8</v>
      </c>
      <c r="Z32" s="24" t="str">
        <f t="shared" si="10"/>
        <v/>
      </c>
      <c r="AA32" s="16" t="s">
        <v>2</v>
      </c>
      <c r="AB32" s="25" t="str">
        <f t="shared" si="4"/>
        <v/>
      </c>
      <c r="AC32" s="16" t="s">
        <v>8</v>
      </c>
      <c r="AD32" s="24" t="str">
        <f t="shared" si="5"/>
        <v/>
      </c>
      <c r="AE32" s="26" t="str">
        <f t="shared" si="6"/>
        <v/>
      </c>
      <c r="AF32" s="16" t="s">
        <v>9</v>
      </c>
      <c r="AG32" s="27" t="str">
        <f t="shared" si="7"/>
        <v/>
      </c>
      <c r="AH32" s="21" t="s">
        <v>10</v>
      </c>
      <c r="AI32" s="28" t="str">
        <f t="shared" si="8"/>
        <v/>
      </c>
      <c r="AJ32" s="16" t="s">
        <v>9</v>
      </c>
      <c r="AK32" s="27" t="str">
        <f t="shared" si="9"/>
        <v/>
      </c>
      <c r="AL32" s="29" t="s">
        <v>10</v>
      </c>
      <c r="AM32" s="6"/>
      <c r="AN32" s="13">
        <v>25</v>
      </c>
      <c r="AO32" s="14">
        <v>24</v>
      </c>
      <c r="AP32" s="6"/>
      <c r="AQ32" s="6"/>
      <c r="AR32" s="6"/>
    </row>
    <row r="33" spans="1:46" s="5" customFormat="1" ht="16.5" customHeight="1" x14ac:dyDescent="0.4">
      <c r="A33" s="15"/>
      <c r="B33" s="16" t="s">
        <v>0</v>
      </c>
      <c r="C33" s="15"/>
      <c r="D33" s="16" t="s">
        <v>8</v>
      </c>
      <c r="E33" s="17"/>
      <c r="F33" s="16" t="s">
        <v>2</v>
      </c>
      <c r="G33" s="18"/>
      <c r="H33" s="16" t="s">
        <v>8</v>
      </c>
      <c r="I33" s="17"/>
      <c r="J33" s="19" t="str">
        <f t="shared" si="1"/>
        <v/>
      </c>
      <c r="K33" s="16" t="s">
        <v>9</v>
      </c>
      <c r="L33" s="20" t="str">
        <f t="shared" si="2"/>
        <v/>
      </c>
      <c r="M33" s="21" t="s">
        <v>10</v>
      </c>
      <c r="N33" s="67"/>
      <c r="O33" s="68"/>
      <c r="P33" s="22" t="s">
        <v>1</v>
      </c>
      <c r="Q33" s="67"/>
      <c r="R33" s="68"/>
      <c r="S33" s="22" t="s">
        <v>1</v>
      </c>
      <c r="T33" s="67"/>
      <c r="U33" s="68"/>
      <c r="V33" s="22" t="s">
        <v>1</v>
      </c>
      <c r="W33" s="30"/>
      <c r="X33" s="23" t="str">
        <f t="shared" si="3"/>
        <v/>
      </c>
      <c r="Y33" s="16" t="s">
        <v>8</v>
      </c>
      <c r="Z33" s="24" t="str">
        <f t="shared" si="10"/>
        <v/>
      </c>
      <c r="AA33" s="16" t="s">
        <v>2</v>
      </c>
      <c r="AB33" s="25" t="str">
        <f t="shared" si="4"/>
        <v/>
      </c>
      <c r="AC33" s="16" t="s">
        <v>8</v>
      </c>
      <c r="AD33" s="24" t="str">
        <f t="shared" si="5"/>
        <v/>
      </c>
      <c r="AE33" s="26" t="str">
        <f t="shared" si="6"/>
        <v/>
      </c>
      <c r="AF33" s="16" t="s">
        <v>9</v>
      </c>
      <c r="AG33" s="27" t="str">
        <f t="shared" si="7"/>
        <v/>
      </c>
      <c r="AH33" s="21" t="s">
        <v>10</v>
      </c>
      <c r="AI33" s="28" t="str">
        <f t="shared" si="8"/>
        <v/>
      </c>
      <c r="AJ33" s="16" t="s">
        <v>9</v>
      </c>
      <c r="AK33" s="27" t="str">
        <f t="shared" si="9"/>
        <v/>
      </c>
      <c r="AL33" s="29" t="s">
        <v>10</v>
      </c>
      <c r="AM33" s="6"/>
      <c r="AN33" s="13">
        <v>26</v>
      </c>
      <c r="AO33" s="14">
        <v>25</v>
      </c>
      <c r="AP33" s="6"/>
      <c r="AQ33" s="6"/>
      <c r="AR33" s="6"/>
    </row>
    <row r="34" spans="1:46" s="5" customFormat="1" ht="16.5" customHeight="1" x14ac:dyDescent="0.4">
      <c r="A34" s="15"/>
      <c r="B34" s="16" t="s">
        <v>0</v>
      </c>
      <c r="C34" s="15"/>
      <c r="D34" s="16" t="s">
        <v>8</v>
      </c>
      <c r="E34" s="17"/>
      <c r="F34" s="16" t="s">
        <v>2</v>
      </c>
      <c r="G34" s="18"/>
      <c r="H34" s="16" t="s">
        <v>8</v>
      </c>
      <c r="I34" s="17"/>
      <c r="J34" s="19" t="str">
        <f t="shared" si="1"/>
        <v/>
      </c>
      <c r="K34" s="16" t="s">
        <v>9</v>
      </c>
      <c r="L34" s="20" t="str">
        <f t="shared" si="2"/>
        <v/>
      </c>
      <c r="M34" s="21" t="s">
        <v>10</v>
      </c>
      <c r="N34" s="67"/>
      <c r="O34" s="68"/>
      <c r="P34" s="22" t="s">
        <v>1</v>
      </c>
      <c r="Q34" s="67"/>
      <c r="R34" s="68"/>
      <c r="S34" s="22" t="s">
        <v>1</v>
      </c>
      <c r="T34" s="67"/>
      <c r="U34" s="68"/>
      <c r="V34" s="22" t="s">
        <v>1</v>
      </c>
      <c r="W34" s="30"/>
      <c r="X34" s="23" t="str">
        <f t="shared" si="3"/>
        <v/>
      </c>
      <c r="Y34" s="16" t="s">
        <v>8</v>
      </c>
      <c r="Z34" s="24" t="str">
        <f t="shared" si="10"/>
        <v/>
      </c>
      <c r="AA34" s="16" t="s">
        <v>2</v>
      </c>
      <c r="AB34" s="25" t="str">
        <f t="shared" si="4"/>
        <v/>
      </c>
      <c r="AC34" s="16" t="s">
        <v>8</v>
      </c>
      <c r="AD34" s="24" t="str">
        <f t="shared" si="5"/>
        <v/>
      </c>
      <c r="AE34" s="26" t="str">
        <f t="shared" si="6"/>
        <v/>
      </c>
      <c r="AF34" s="16" t="s">
        <v>9</v>
      </c>
      <c r="AG34" s="27" t="str">
        <f t="shared" si="7"/>
        <v/>
      </c>
      <c r="AH34" s="21" t="s">
        <v>10</v>
      </c>
      <c r="AI34" s="28" t="str">
        <f t="shared" si="8"/>
        <v/>
      </c>
      <c r="AJ34" s="16" t="s">
        <v>9</v>
      </c>
      <c r="AK34" s="27" t="str">
        <f t="shared" si="9"/>
        <v/>
      </c>
      <c r="AL34" s="29" t="s">
        <v>10</v>
      </c>
      <c r="AM34" s="6"/>
      <c r="AN34" s="13">
        <v>27</v>
      </c>
      <c r="AO34" s="14">
        <v>26</v>
      </c>
      <c r="AP34" s="6"/>
      <c r="AQ34" s="6"/>
      <c r="AR34" s="6"/>
    </row>
    <row r="35" spans="1:46" s="5" customFormat="1" ht="16.5" customHeight="1" x14ac:dyDescent="0.4">
      <c r="A35" s="15"/>
      <c r="B35" s="16" t="s">
        <v>0</v>
      </c>
      <c r="C35" s="15"/>
      <c r="D35" s="16" t="s">
        <v>8</v>
      </c>
      <c r="E35" s="17"/>
      <c r="F35" s="16" t="s">
        <v>2</v>
      </c>
      <c r="G35" s="18"/>
      <c r="H35" s="16" t="s">
        <v>8</v>
      </c>
      <c r="I35" s="17"/>
      <c r="J35" s="19" t="str">
        <f t="shared" si="1"/>
        <v/>
      </c>
      <c r="K35" s="16" t="s">
        <v>9</v>
      </c>
      <c r="L35" s="20" t="str">
        <f t="shared" si="2"/>
        <v/>
      </c>
      <c r="M35" s="21" t="s">
        <v>10</v>
      </c>
      <c r="N35" s="67"/>
      <c r="O35" s="68"/>
      <c r="P35" s="22" t="s">
        <v>1</v>
      </c>
      <c r="Q35" s="67"/>
      <c r="R35" s="68"/>
      <c r="S35" s="22" t="s">
        <v>1</v>
      </c>
      <c r="T35" s="67"/>
      <c r="U35" s="68"/>
      <c r="V35" s="22" t="s">
        <v>1</v>
      </c>
      <c r="W35" s="30"/>
      <c r="X35" s="23" t="str">
        <f t="shared" si="3"/>
        <v/>
      </c>
      <c r="Y35" s="16" t="s">
        <v>8</v>
      </c>
      <c r="Z35" s="24" t="str">
        <f t="shared" si="10"/>
        <v/>
      </c>
      <c r="AA35" s="16" t="s">
        <v>2</v>
      </c>
      <c r="AB35" s="25" t="str">
        <f t="shared" si="4"/>
        <v/>
      </c>
      <c r="AC35" s="16" t="s">
        <v>8</v>
      </c>
      <c r="AD35" s="24" t="str">
        <f t="shared" si="5"/>
        <v/>
      </c>
      <c r="AE35" s="26" t="str">
        <f t="shared" si="6"/>
        <v/>
      </c>
      <c r="AF35" s="16" t="s">
        <v>9</v>
      </c>
      <c r="AG35" s="27" t="str">
        <f t="shared" si="7"/>
        <v/>
      </c>
      <c r="AH35" s="21" t="s">
        <v>10</v>
      </c>
      <c r="AI35" s="28" t="str">
        <f t="shared" si="8"/>
        <v/>
      </c>
      <c r="AJ35" s="16" t="s">
        <v>9</v>
      </c>
      <c r="AK35" s="27" t="str">
        <f t="shared" si="9"/>
        <v/>
      </c>
      <c r="AL35" s="29" t="s">
        <v>10</v>
      </c>
      <c r="AM35" s="6"/>
      <c r="AN35" s="13">
        <v>28</v>
      </c>
      <c r="AO35" s="14">
        <v>27</v>
      </c>
      <c r="AP35" s="6"/>
      <c r="AQ35" s="6"/>
      <c r="AR35" s="6"/>
    </row>
    <row r="36" spans="1:46" s="5" customFormat="1" ht="16.5" customHeight="1" x14ac:dyDescent="0.4">
      <c r="A36" s="15"/>
      <c r="B36" s="16" t="s">
        <v>0</v>
      </c>
      <c r="C36" s="15"/>
      <c r="D36" s="16" t="s">
        <v>8</v>
      </c>
      <c r="E36" s="17"/>
      <c r="F36" s="16" t="s">
        <v>2</v>
      </c>
      <c r="G36" s="18"/>
      <c r="H36" s="16" t="s">
        <v>8</v>
      </c>
      <c r="I36" s="17"/>
      <c r="J36" s="19" t="str">
        <f t="shared" si="1"/>
        <v/>
      </c>
      <c r="K36" s="16" t="s">
        <v>9</v>
      </c>
      <c r="L36" s="20" t="str">
        <f t="shared" si="2"/>
        <v/>
      </c>
      <c r="M36" s="21" t="s">
        <v>10</v>
      </c>
      <c r="N36" s="67"/>
      <c r="O36" s="68"/>
      <c r="P36" s="22" t="s">
        <v>1</v>
      </c>
      <c r="Q36" s="67"/>
      <c r="R36" s="68"/>
      <c r="S36" s="22" t="s">
        <v>1</v>
      </c>
      <c r="T36" s="67"/>
      <c r="U36" s="68"/>
      <c r="V36" s="22" t="s">
        <v>1</v>
      </c>
      <c r="W36" s="30"/>
      <c r="X36" s="23" t="str">
        <f t="shared" si="3"/>
        <v/>
      </c>
      <c r="Y36" s="16" t="s">
        <v>8</v>
      </c>
      <c r="Z36" s="24" t="str">
        <f t="shared" si="10"/>
        <v/>
      </c>
      <c r="AA36" s="16" t="s">
        <v>2</v>
      </c>
      <c r="AB36" s="25" t="str">
        <f t="shared" si="4"/>
        <v/>
      </c>
      <c r="AC36" s="16" t="s">
        <v>8</v>
      </c>
      <c r="AD36" s="24" t="str">
        <f t="shared" si="5"/>
        <v/>
      </c>
      <c r="AE36" s="26" t="str">
        <f t="shared" si="6"/>
        <v/>
      </c>
      <c r="AF36" s="16" t="s">
        <v>9</v>
      </c>
      <c r="AG36" s="27" t="str">
        <f t="shared" si="7"/>
        <v/>
      </c>
      <c r="AH36" s="21" t="s">
        <v>10</v>
      </c>
      <c r="AI36" s="28" t="str">
        <f t="shared" si="8"/>
        <v/>
      </c>
      <c r="AJ36" s="16" t="s">
        <v>9</v>
      </c>
      <c r="AK36" s="27" t="str">
        <f t="shared" si="9"/>
        <v/>
      </c>
      <c r="AL36" s="29" t="s">
        <v>10</v>
      </c>
      <c r="AM36" s="6"/>
      <c r="AN36" s="13">
        <v>29</v>
      </c>
      <c r="AO36" s="14">
        <v>28</v>
      </c>
      <c r="AP36" s="6"/>
      <c r="AQ36" s="6"/>
      <c r="AR36" s="6"/>
    </row>
    <row r="37" spans="1:46" s="5" customFormat="1" ht="16.5" customHeight="1" x14ac:dyDescent="0.4">
      <c r="A37" s="15"/>
      <c r="B37" s="16" t="s">
        <v>0</v>
      </c>
      <c r="C37" s="15"/>
      <c r="D37" s="16" t="s">
        <v>8</v>
      </c>
      <c r="E37" s="17"/>
      <c r="F37" s="16" t="s">
        <v>2</v>
      </c>
      <c r="G37" s="18"/>
      <c r="H37" s="16" t="s">
        <v>8</v>
      </c>
      <c r="I37" s="17"/>
      <c r="J37" s="19" t="str">
        <f>IF(OR(ISBLANK(C37),ISBLANK(E37),ISBLANK(G37),ISBLANK(I37)),"",IF(IF(I37-E37&lt;0,G37-C37-1,G37-C37)&lt;0,"エラー",IF(I37-E37&lt;0,G37-C37-1,G37-C37)))</f>
        <v/>
      </c>
      <c r="K37" s="16" t="s">
        <v>9</v>
      </c>
      <c r="L37" s="20" t="str">
        <f t="shared" si="2"/>
        <v/>
      </c>
      <c r="M37" s="21" t="s">
        <v>10</v>
      </c>
      <c r="N37" s="67"/>
      <c r="O37" s="68"/>
      <c r="P37" s="22" t="s">
        <v>1</v>
      </c>
      <c r="Q37" s="67"/>
      <c r="R37" s="68"/>
      <c r="S37" s="22" t="s">
        <v>1</v>
      </c>
      <c r="T37" s="67"/>
      <c r="U37" s="68"/>
      <c r="V37" s="22" t="s">
        <v>1</v>
      </c>
      <c r="W37" s="30"/>
      <c r="X37" s="23" t="str">
        <f t="shared" si="3"/>
        <v/>
      </c>
      <c r="Y37" s="16" t="s">
        <v>8</v>
      </c>
      <c r="Z37" s="24" t="str">
        <f t="shared" si="10"/>
        <v/>
      </c>
      <c r="AA37" s="16" t="s">
        <v>2</v>
      </c>
      <c r="AB37" s="25" t="str">
        <f t="shared" si="4"/>
        <v/>
      </c>
      <c r="AC37" s="16" t="s">
        <v>8</v>
      </c>
      <c r="AD37" s="24" t="str">
        <f t="shared" si="5"/>
        <v/>
      </c>
      <c r="AE37" s="26" t="str">
        <f t="shared" si="6"/>
        <v/>
      </c>
      <c r="AF37" s="16" t="s">
        <v>9</v>
      </c>
      <c r="AG37" s="27" t="str">
        <f t="shared" si="7"/>
        <v/>
      </c>
      <c r="AH37" s="21" t="s">
        <v>10</v>
      </c>
      <c r="AI37" s="28" t="str">
        <f t="shared" si="8"/>
        <v/>
      </c>
      <c r="AJ37" s="16" t="s">
        <v>9</v>
      </c>
      <c r="AK37" s="27" t="str">
        <f t="shared" si="9"/>
        <v/>
      </c>
      <c r="AL37" s="29" t="s">
        <v>10</v>
      </c>
      <c r="AM37" s="6"/>
      <c r="AN37" s="13">
        <v>30</v>
      </c>
      <c r="AO37" s="14">
        <v>29</v>
      </c>
      <c r="AP37" s="6"/>
      <c r="AQ37" s="6"/>
      <c r="AR37" s="6"/>
    </row>
    <row r="38" spans="1:46" s="5" customFormat="1" ht="16.5" customHeight="1" x14ac:dyDescent="0.4">
      <c r="A38" s="15"/>
      <c r="B38" s="16" t="s">
        <v>0</v>
      </c>
      <c r="C38" s="15"/>
      <c r="D38" s="16" t="s">
        <v>8</v>
      </c>
      <c r="E38" s="17"/>
      <c r="F38" s="16" t="s">
        <v>2</v>
      </c>
      <c r="G38" s="18"/>
      <c r="H38" s="16" t="s">
        <v>8</v>
      </c>
      <c r="I38" s="17"/>
      <c r="J38" s="19" t="str">
        <f t="shared" si="1"/>
        <v/>
      </c>
      <c r="K38" s="16" t="s">
        <v>9</v>
      </c>
      <c r="L38" s="20" t="str">
        <f t="shared" si="2"/>
        <v/>
      </c>
      <c r="M38" s="21" t="s">
        <v>10</v>
      </c>
      <c r="N38" s="67"/>
      <c r="O38" s="68"/>
      <c r="P38" s="22" t="s">
        <v>1</v>
      </c>
      <c r="Q38" s="67"/>
      <c r="R38" s="68"/>
      <c r="S38" s="22" t="s">
        <v>1</v>
      </c>
      <c r="T38" s="67"/>
      <c r="U38" s="68"/>
      <c r="V38" s="22" t="s">
        <v>1</v>
      </c>
      <c r="W38" s="30"/>
      <c r="X38" s="23" t="str">
        <f t="shared" si="3"/>
        <v/>
      </c>
      <c r="Y38" s="16" t="s">
        <v>8</v>
      </c>
      <c r="Z38" s="24" t="str">
        <f t="shared" si="10"/>
        <v/>
      </c>
      <c r="AA38" s="16" t="s">
        <v>2</v>
      </c>
      <c r="AB38" s="25" t="str">
        <f t="shared" si="4"/>
        <v/>
      </c>
      <c r="AC38" s="16" t="s">
        <v>8</v>
      </c>
      <c r="AD38" s="24" t="str">
        <f t="shared" si="5"/>
        <v/>
      </c>
      <c r="AE38" s="26" t="str">
        <f t="shared" si="6"/>
        <v/>
      </c>
      <c r="AF38" s="16" t="s">
        <v>9</v>
      </c>
      <c r="AG38" s="27" t="str">
        <f t="shared" si="7"/>
        <v/>
      </c>
      <c r="AH38" s="21" t="s">
        <v>10</v>
      </c>
      <c r="AI38" s="28" t="str">
        <f t="shared" si="8"/>
        <v/>
      </c>
      <c r="AJ38" s="16" t="s">
        <v>9</v>
      </c>
      <c r="AK38" s="27" t="str">
        <f t="shared" si="9"/>
        <v/>
      </c>
      <c r="AL38" s="29" t="s">
        <v>10</v>
      </c>
      <c r="AM38" s="6"/>
      <c r="AN38" s="13">
        <v>31</v>
      </c>
      <c r="AO38" s="14">
        <v>30</v>
      </c>
      <c r="AP38" s="6"/>
      <c r="AQ38" s="6"/>
      <c r="AR38" s="6"/>
    </row>
    <row r="39" spans="1:46" s="5" customFormat="1" ht="16.5" customHeight="1" x14ac:dyDescent="0.4">
      <c r="A39" s="15"/>
      <c r="B39" s="16" t="s">
        <v>0</v>
      </c>
      <c r="C39" s="15"/>
      <c r="D39" s="16" t="s">
        <v>8</v>
      </c>
      <c r="E39" s="17"/>
      <c r="F39" s="16" t="s">
        <v>2</v>
      </c>
      <c r="G39" s="18"/>
      <c r="H39" s="16" t="s">
        <v>8</v>
      </c>
      <c r="I39" s="17"/>
      <c r="J39" s="19" t="str">
        <f t="shared" si="1"/>
        <v/>
      </c>
      <c r="K39" s="16" t="s">
        <v>9</v>
      </c>
      <c r="L39" s="20" t="str">
        <f t="shared" si="2"/>
        <v/>
      </c>
      <c r="M39" s="21" t="s">
        <v>10</v>
      </c>
      <c r="N39" s="67"/>
      <c r="O39" s="68"/>
      <c r="P39" s="22" t="s">
        <v>1</v>
      </c>
      <c r="Q39" s="67"/>
      <c r="R39" s="68"/>
      <c r="S39" s="22" t="s">
        <v>1</v>
      </c>
      <c r="T39" s="67"/>
      <c r="U39" s="68"/>
      <c r="V39" s="22" t="s">
        <v>1</v>
      </c>
      <c r="W39" s="30"/>
      <c r="X39" s="23" t="str">
        <f t="shared" si="3"/>
        <v/>
      </c>
      <c r="Y39" s="16" t="s">
        <v>8</v>
      </c>
      <c r="Z39" s="24" t="str">
        <f t="shared" si="10"/>
        <v/>
      </c>
      <c r="AA39" s="16" t="s">
        <v>2</v>
      </c>
      <c r="AB39" s="25" t="str">
        <f t="shared" si="4"/>
        <v/>
      </c>
      <c r="AC39" s="16" t="s">
        <v>8</v>
      </c>
      <c r="AD39" s="24" t="str">
        <f t="shared" si="5"/>
        <v/>
      </c>
      <c r="AE39" s="26" t="str">
        <f t="shared" si="6"/>
        <v/>
      </c>
      <c r="AF39" s="16" t="s">
        <v>9</v>
      </c>
      <c r="AG39" s="27" t="str">
        <f t="shared" si="7"/>
        <v/>
      </c>
      <c r="AH39" s="21" t="s">
        <v>10</v>
      </c>
      <c r="AI39" s="28" t="str">
        <f t="shared" si="8"/>
        <v/>
      </c>
      <c r="AJ39" s="16" t="s">
        <v>9</v>
      </c>
      <c r="AK39" s="27" t="str">
        <f t="shared" si="9"/>
        <v/>
      </c>
      <c r="AL39" s="29" t="s">
        <v>10</v>
      </c>
      <c r="AM39" s="6"/>
      <c r="AN39" s="6"/>
      <c r="AO39" s="14">
        <v>31</v>
      </c>
      <c r="AP39" s="6"/>
      <c r="AQ39" s="6"/>
      <c r="AR39" s="6"/>
    </row>
    <row r="40" spans="1:46" s="5" customFormat="1" ht="5.25" customHeight="1" x14ac:dyDescent="0.4">
      <c r="M40" s="9"/>
      <c r="Q40" s="9"/>
      <c r="R40" s="31"/>
      <c r="V40" s="9"/>
      <c r="W40" s="9"/>
      <c r="X40" s="30"/>
      <c r="Y40" s="9"/>
      <c r="Z40" s="30"/>
      <c r="AA40" s="9"/>
      <c r="AB40" s="30"/>
      <c r="AC40" s="9"/>
      <c r="AD40" s="30"/>
      <c r="AE40" s="30"/>
      <c r="AF40" s="9"/>
      <c r="AG40" s="30"/>
      <c r="AH40" s="9"/>
      <c r="AI40" s="30"/>
      <c r="AJ40" s="9"/>
      <c r="AK40" s="30"/>
      <c r="AM40" s="6"/>
      <c r="AN40" s="6"/>
      <c r="AO40" s="14">
        <v>32</v>
      </c>
      <c r="AP40" s="6"/>
      <c r="AQ40" s="6"/>
      <c r="AR40" s="6"/>
    </row>
    <row r="41" spans="1:46" s="5" customFormat="1" ht="18" customHeight="1" x14ac:dyDescent="0.4">
      <c r="A41" s="48" t="s">
        <v>6</v>
      </c>
      <c r="B41" s="48"/>
      <c r="C41" s="48"/>
      <c r="D41" s="52"/>
      <c r="E41" s="48" t="s">
        <v>14</v>
      </c>
      <c r="F41" s="48"/>
      <c r="G41" s="48"/>
      <c r="H41" s="48"/>
      <c r="I41" s="48"/>
      <c r="J41" s="32" t="str">
        <f>IF(L6="","",SUM(J9:J39)+Y41)</f>
        <v/>
      </c>
      <c r="K41" s="33" t="s">
        <v>9</v>
      </c>
      <c r="L41" s="34" t="str">
        <f>IF(L6="","",Z41)</f>
        <v/>
      </c>
      <c r="M41" s="35" t="s">
        <v>10</v>
      </c>
      <c r="N41" s="61" t="str">
        <f>IF(L6="","",SUM(N9:O39))</f>
        <v/>
      </c>
      <c r="O41" s="62"/>
      <c r="P41" s="35" t="s">
        <v>1</v>
      </c>
      <c r="Q41" s="61" t="str">
        <f>IF(L6="","",SUM(Q9:R39))</f>
        <v/>
      </c>
      <c r="R41" s="62"/>
      <c r="S41" s="35" t="s">
        <v>1</v>
      </c>
      <c r="T41" s="61" t="str">
        <f>IF(L6="","",SUM(T9:U39))</f>
        <v/>
      </c>
      <c r="U41" s="62"/>
      <c r="V41" s="35" t="s">
        <v>1</v>
      </c>
      <c r="W41" s="30"/>
      <c r="X41" s="36">
        <f>SUM(L9:L39)/24/60</f>
        <v>0</v>
      </c>
      <c r="Y41" s="37">
        <f>HOUR(X41)</f>
        <v>0</v>
      </c>
      <c r="Z41" s="37">
        <f>MINUTE(X41)</f>
        <v>0</v>
      </c>
      <c r="AA41" s="36">
        <f>SUM(AG9:AG39)/24/60</f>
        <v>0</v>
      </c>
      <c r="AB41" s="37">
        <f>HOUR(AA41)</f>
        <v>0</v>
      </c>
      <c r="AC41" s="37">
        <f>MINUTE(AA41)</f>
        <v>0</v>
      </c>
      <c r="AD41" s="30"/>
      <c r="AE41" s="26">
        <f>SUM(AE9:AE39)+AB41</f>
        <v>0</v>
      </c>
      <c r="AF41" s="16" t="s">
        <v>9</v>
      </c>
      <c r="AG41" s="27">
        <f>AC41</f>
        <v>0</v>
      </c>
      <c r="AH41" s="21" t="s">
        <v>10</v>
      </c>
      <c r="AI41" s="28" t="str">
        <f t="shared" ref="AI41" si="11">IF(AE41="",J41,IFERROR(IF(L41-AG41&lt;0,J41-AE41-1,J41-AE41),""))</f>
        <v/>
      </c>
      <c r="AJ41" s="16" t="s">
        <v>9</v>
      </c>
      <c r="AK41" s="27" t="str">
        <f t="shared" ref="AK41" si="12">IF(AG41="",L41,IFERROR(IF(L41-AG41&lt;0,L41-AG41+60,L41-AG41),""))</f>
        <v/>
      </c>
      <c r="AL41" s="29" t="s">
        <v>10</v>
      </c>
      <c r="AM41" s="6"/>
      <c r="AN41" s="6"/>
      <c r="AO41" s="14">
        <v>33</v>
      </c>
      <c r="AP41" s="6"/>
      <c r="AQ41" s="37" t="s">
        <v>25</v>
      </c>
      <c r="AR41" s="37" t="s">
        <v>26</v>
      </c>
      <c r="AS41" s="38" t="s">
        <v>27</v>
      </c>
      <c r="AT41" s="38" t="s">
        <v>28</v>
      </c>
    </row>
    <row r="42" spans="1:46" s="5" customFormat="1" ht="17.25" customHeight="1" x14ac:dyDescent="0.4">
      <c r="A42" s="48"/>
      <c r="B42" s="48"/>
      <c r="C42" s="48"/>
      <c r="D42" s="48"/>
      <c r="E42" s="63" t="s">
        <v>23</v>
      </c>
      <c r="F42" s="63"/>
      <c r="G42" s="63"/>
      <c r="H42" s="63"/>
      <c r="I42" s="63"/>
      <c r="J42" s="64" t="str">
        <f>IF(L6="","",AE41)</f>
        <v/>
      </c>
      <c r="K42" s="65"/>
      <c r="L42" s="39" t="s">
        <v>17</v>
      </c>
      <c r="M42" s="63" t="s">
        <v>24</v>
      </c>
      <c r="N42" s="63"/>
      <c r="O42" s="63"/>
      <c r="P42" s="63"/>
      <c r="Q42" s="63"/>
      <c r="R42" s="51" t="str">
        <f>IF(L6="","",AI41)</f>
        <v/>
      </c>
      <c r="S42" s="51"/>
      <c r="T42" s="66"/>
      <c r="U42" s="53" t="s">
        <v>17</v>
      </c>
      <c r="V42" s="48"/>
      <c r="W42" s="40"/>
      <c r="X42" s="30"/>
      <c r="Y42" s="40"/>
      <c r="Z42" s="30"/>
      <c r="AA42" s="40"/>
      <c r="AB42" s="30"/>
      <c r="AC42" s="40"/>
      <c r="AD42" s="30"/>
      <c r="AE42" s="30"/>
      <c r="AF42" s="40"/>
      <c r="AG42" s="30"/>
      <c r="AH42" s="40"/>
      <c r="AI42" s="30"/>
      <c r="AJ42" s="40"/>
      <c r="AK42" s="30"/>
      <c r="AM42" s="6"/>
      <c r="AN42" s="6"/>
      <c r="AO42" s="14">
        <v>34</v>
      </c>
      <c r="AP42" s="6"/>
      <c r="AQ42" s="41" t="str">
        <f>J42</f>
        <v/>
      </c>
      <c r="AR42" s="41" t="str">
        <f>R42</f>
        <v/>
      </c>
      <c r="AS42" s="42" t="str">
        <f>H43</f>
        <v/>
      </c>
      <c r="AT42" s="42" t="str">
        <f>S43</f>
        <v/>
      </c>
    </row>
    <row r="43" spans="1:46" s="5" customFormat="1" ht="18" customHeight="1" x14ac:dyDescent="0.4">
      <c r="A43" s="48"/>
      <c r="B43" s="48"/>
      <c r="C43" s="48"/>
      <c r="D43" s="48"/>
      <c r="E43" s="48" t="s">
        <v>19</v>
      </c>
      <c r="F43" s="48"/>
      <c r="G43" s="48"/>
      <c r="H43" s="50" t="str">
        <f>IF(L6="","",N41-T41)</f>
        <v/>
      </c>
      <c r="I43" s="51"/>
      <c r="J43" s="51"/>
      <c r="K43" s="52" t="s">
        <v>18</v>
      </c>
      <c r="L43" s="53"/>
      <c r="M43" s="54" t="str">
        <f>IF(L6="","",J42*2500+R42*3500)</f>
        <v/>
      </c>
      <c r="N43" s="55"/>
      <c r="O43" s="56"/>
      <c r="P43" s="52" t="s">
        <v>21</v>
      </c>
      <c r="Q43" s="57"/>
      <c r="R43" s="53"/>
      <c r="S43" s="58" t="str">
        <f>IF(L6="","",MIN(H43,M43))</f>
        <v/>
      </c>
      <c r="T43" s="59"/>
      <c r="U43" s="59"/>
      <c r="V43" s="60"/>
      <c r="W43" s="12"/>
      <c r="X43" s="30"/>
      <c r="Y43" s="12"/>
      <c r="Z43" s="30"/>
      <c r="AA43" s="12"/>
      <c r="AB43" s="30"/>
      <c r="AC43" s="12"/>
      <c r="AD43" s="30"/>
      <c r="AE43" s="30"/>
      <c r="AF43" s="12"/>
      <c r="AG43" s="30"/>
      <c r="AH43" s="12"/>
      <c r="AI43" s="30"/>
      <c r="AJ43" s="12"/>
      <c r="AK43" s="30"/>
      <c r="AM43" s="6"/>
      <c r="AN43" s="6"/>
      <c r="AO43" s="14">
        <v>35</v>
      </c>
      <c r="AP43" s="6"/>
      <c r="AQ43" s="6"/>
      <c r="AR43" s="6"/>
    </row>
    <row r="44" spans="1:46" s="5" customFormat="1" ht="18" customHeight="1" x14ac:dyDescent="0.4">
      <c r="A44" s="48"/>
      <c r="B44" s="48"/>
      <c r="C44" s="48"/>
      <c r="D44" s="48"/>
      <c r="E44" s="48" t="s">
        <v>20</v>
      </c>
      <c r="F44" s="48"/>
      <c r="G44" s="48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3"/>
      <c r="X44" s="30"/>
      <c r="Y44" s="43"/>
      <c r="Z44" s="30"/>
      <c r="AA44" s="43"/>
      <c r="AB44" s="30"/>
      <c r="AC44" s="43"/>
      <c r="AD44" s="30"/>
      <c r="AE44" s="30"/>
      <c r="AF44" s="43"/>
      <c r="AG44" s="30"/>
      <c r="AH44" s="43"/>
      <c r="AI44" s="30"/>
      <c r="AJ44" s="43"/>
      <c r="AK44" s="30"/>
      <c r="AM44" s="6"/>
      <c r="AN44" s="6"/>
      <c r="AO44" s="14">
        <v>36</v>
      </c>
      <c r="AP44" s="6"/>
      <c r="AQ44" s="6"/>
      <c r="AR44" s="6"/>
    </row>
    <row r="45" spans="1:46" s="5" customFormat="1" ht="18" customHeight="1" x14ac:dyDescent="0.4">
      <c r="A45" s="48"/>
      <c r="B45" s="48"/>
      <c r="C45" s="48"/>
      <c r="D45" s="48"/>
      <c r="E45" s="48"/>
      <c r="F45" s="48"/>
      <c r="G45" s="48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M45" s="6"/>
      <c r="AN45" s="6"/>
      <c r="AO45" s="14">
        <v>37</v>
      </c>
      <c r="AP45" s="6"/>
      <c r="AQ45" s="6"/>
      <c r="AR45" s="6"/>
    </row>
    <row r="46" spans="1:46" s="5" customFormat="1" x14ac:dyDescent="0.4">
      <c r="M46" s="9"/>
      <c r="Q46" s="9"/>
      <c r="R46" s="31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M46" s="6"/>
      <c r="AN46" s="6"/>
      <c r="AO46" s="14">
        <v>38</v>
      </c>
      <c r="AP46" s="6"/>
      <c r="AQ46" s="6"/>
      <c r="AR46" s="6"/>
    </row>
    <row r="47" spans="1:46" s="5" customFormat="1" ht="23.1" customHeight="1" x14ac:dyDescent="0.4">
      <c r="M47" s="9"/>
      <c r="Q47" s="9"/>
      <c r="R47" s="31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M47" s="6"/>
      <c r="AN47" s="6"/>
      <c r="AO47" s="14">
        <v>39</v>
      </c>
      <c r="AP47" s="6"/>
      <c r="AQ47" s="6"/>
      <c r="AR47" s="6"/>
    </row>
    <row r="48" spans="1:46" s="5" customFormat="1" x14ac:dyDescent="0.4">
      <c r="M48" s="9"/>
      <c r="Q48" s="9"/>
      <c r="R48" s="31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M48" s="6"/>
      <c r="AN48" s="6"/>
      <c r="AO48" s="14">
        <v>40</v>
      </c>
      <c r="AP48" s="6"/>
      <c r="AQ48" s="6"/>
      <c r="AR48" s="6"/>
    </row>
    <row r="49" spans="13:44" s="5" customFormat="1" x14ac:dyDescent="0.4">
      <c r="M49" s="9"/>
      <c r="Q49" s="9"/>
      <c r="R49" s="31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M49" s="6"/>
      <c r="AN49" s="6"/>
      <c r="AO49" s="14">
        <v>41</v>
      </c>
      <c r="AP49" s="6"/>
      <c r="AQ49" s="6"/>
      <c r="AR49" s="6"/>
    </row>
    <row r="50" spans="13:44" s="5" customFormat="1" x14ac:dyDescent="0.4">
      <c r="M50" s="9"/>
      <c r="Q50" s="9"/>
      <c r="R50" s="31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M50" s="6"/>
      <c r="AN50" s="6"/>
      <c r="AO50" s="14">
        <v>42</v>
      </c>
      <c r="AP50" s="6"/>
      <c r="AQ50" s="6"/>
      <c r="AR50" s="6"/>
    </row>
    <row r="51" spans="13:44" s="5" customFormat="1" x14ac:dyDescent="0.4">
      <c r="M51" s="9"/>
      <c r="Q51" s="9"/>
      <c r="R51" s="31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M51" s="6"/>
      <c r="AN51" s="6"/>
      <c r="AO51" s="14">
        <v>43</v>
      </c>
      <c r="AP51" s="6"/>
      <c r="AQ51" s="6"/>
      <c r="AR51" s="6"/>
    </row>
    <row r="52" spans="13:44" s="5" customFormat="1" x14ac:dyDescent="0.4">
      <c r="M52" s="9"/>
      <c r="Q52" s="9"/>
      <c r="R52" s="31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M52" s="6"/>
      <c r="AN52" s="6"/>
      <c r="AO52" s="14">
        <v>44</v>
      </c>
      <c r="AP52" s="6"/>
      <c r="AQ52" s="6"/>
      <c r="AR52" s="6"/>
    </row>
    <row r="53" spans="13:44" s="5" customFormat="1" x14ac:dyDescent="0.4">
      <c r="M53" s="9"/>
      <c r="Q53" s="9"/>
      <c r="R53" s="31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M53" s="6"/>
      <c r="AN53" s="6"/>
      <c r="AO53" s="14">
        <v>45</v>
      </c>
      <c r="AP53" s="6"/>
      <c r="AQ53" s="6"/>
      <c r="AR53" s="6"/>
    </row>
    <row r="54" spans="13:44" s="5" customFormat="1" x14ac:dyDescent="0.4">
      <c r="M54" s="9"/>
      <c r="Q54" s="9"/>
      <c r="R54" s="31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M54" s="6"/>
      <c r="AN54" s="6"/>
      <c r="AO54" s="14">
        <v>46</v>
      </c>
      <c r="AP54" s="6"/>
      <c r="AQ54" s="6"/>
      <c r="AR54" s="6"/>
    </row>
    <row r="55" spans="13:44" s="5" customFormat="1" x14ac:dyDescent="0.4">
      <c r="M55" s="9"/>
      <c r="Q55" s="9"/>
      <c r="R55" s="31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M55" s="6"/>
      <c r="AN55" s="6"/>
      <c r="AO55" s="14">
        <v>47</v>
      </c>
      <c r="AP55" s="6"/>
      <c r="AQ55" s="6"/>
      <c r="AR55" s="6"/>
    </row>
    <row r="56" spans="13:44" s="5" customFormat="1" x14ac:dyDescent="0.4">
      <c r="M56" s="9"/>
      <c r="Q56" s="9"/>
      <c r="R56" s="31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M56" s="6"/>
      <c r="AN56" s="6"/>
      <c r="AO56" s="14">
        <v>48</v>
      </c>
      <c r="AP56" s="6"/>
      <c r="AQ56" s="6"/>
      <c r="AR56" s="6"/>
    </row>
    <row r="57" spans="13:44" s="5" customFormat="1" x14ac:dyDescent="0.4">
      <c r="M57" s="9"/>
      <c r="Q57" s="9"/>
      <c r="R57" s="31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M57" s="6"/>
      <c r="AN57" s="6"/>
      <c r="AO57" s="14">
        <v>49</v>
      </c>
      <c r="AP57" s="6"/>
      <c r="AQ57" s="6"/>
      <c r="AR57" s="6"/>
    </row>
    <row r="58" spans="13:44" s="5" customFormat="1" x14ac:dyDescent="0.4">
      <c r="M58" s="9"/>
      <c r="Q58" s="9"/>
      <c r="R58" s="31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M58" s="6"/>
      <c r="AN58" s="6"/>
      <c r="AO58" s="14">
        <v>50</v>
      </c>
      <c r="AP58" s="6"/>
      <c r="AQ58" s="6"/>
      <c r="AR58" s="6"/>
    </row>
    <row r="59" spans="13:44" s="5" customFormat="1" x14ac:dyDescent="0.4">
      <c r="M59" s="9"/>
      <c r="Q59" s="9"/>
      <c r="R59" s="31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M59" s="6"/>
      <c r="AN59" s="6"/>
      <c r="AO59" s="14">
        <v>51</v>
      </c>
      <c r="AP59" s="6"/>
      <c r="AQ59" s="6"/>
      <c r="AR59" s="6"/>
    </row>
    <row r="60" spans="13:44" s="5" customFormat="1" x14ac:dyDescent="0.4">
      <c r="M60" s="9"/>
      <c r="Q60" s="9"/>
      <c r="R60" s="31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M60" s="6"/>
      <c r="AN60" s="6"/>
      <c r="AO60" s="14">
        <v>52</v>
      </c>
      <c r="AP60" s="6"/>
      <c r="AQ60" s="6"/>
      <c r="AR60" s="6"/>
    </row>
    <row r="61" spans="13:44" s="5" customFormat="1" x14ac:dyDescent="0.4">
      <c r="M61" s="9"/>
      <c r="Q61" s="9"/>
      <c r="R61" s="31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M61" s="6"/>
      <c r="AN61" s="6"/>
      <c r="AO61" s="14">
        <v>53</v>
      </c>
      <c r="AP61" s="6"/>
      <c r="AQ61" s="6"/>
      <c r="AR61" s="6"/>
    </row>
    <row r="62" spans="13:44" s="5" customFormat="1" x14ac:dyDescent="0.4">
      <c r="M62" s="9"/>
      <c r="Q62" s="9"/>
      <c r="R62" s="31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M62" s="6"/>
      <c r="AN62" s="6"/>
      <c r="AO62" s="14">
        <v>54</v>
      </c>
      <c r="AP62" s="6"/>
      <c r="AQ62" s="6"/>
      <c r="AR62" s="6"/>
    </row>
    <row r="63" spans="13:44" s="5" customFormat="1" x14ac:dyDescent="0.4">
      <c r="M63" s="9"/>
      <c r="Q63" s="9"/>
      <c r="R63" s="31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M63" s="6"/>
      <c r="AN63" s="6"/>
      <c r="AO63" s="14">
        <v>55</v>
      </c>
      <c r="AP63" s="6"/>
      <c r="AQ63" s="6"/>
      <c r="AR63" s="6"/>
    </row>
    <row r="64" spans="13:44" s="5" customFormat="1" x14ac:dyDescent="0.4">
      <c r="M64" s="9"/>
      <c r="Q64" s="9"/>
      <c r="R64" s="31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M64" s="6"/>
      <c r="AN64" s="6"/>
      <c r="AO64" s="14">
        <v>56</v>
      </c>
      <c r="AP64" s="6"/>
      <c r="AQ64" s="6"/>
      <c r="AR64" s="6"/>
    </row>
    <row r="65" spans="13:44" s="5" customFormat="1" x14ac:dyDescent="0.4">
      <c r="M65" s="9"/>
      <c r="Q65" s="9"/>
      <c r="R65" s="31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M65" s="6"/>
      <c r="AN65" s="6"/>
      <c r="AO65" s="14">
        <v>57</v>
      </c>
      <c r="AP65" s="6"/>
      <c r="AQ65" s="6"/>
      <c r="AR65" s="6"/>
    </row>
    <row r="66" spans="13:44" s="5" customFormat="1" x14ac:dyDescent="0.4">
      <c r="M66" s="9"/>
      <c r="Q66" s="9"/>
      <c r="R66" s="31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M66" s="6"/>
      <c r="AN66" s="6"/>
      <c r="AO66" s="14">
        <v>58</v>
      </c>
      <c r="AP66" s="6"/>
      <c r="AQ66" s="6"/>
      <c r="AR66" s="6"/>
    </row>
    <row r="67" spans="13:44" s="5" customFormat="1" x14ac:dyDescent="0.4">
      <c r="M67" s="9"/>
      <c r="Q67" s="9"/>
      <c r="R67" s="31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M67" s="6"/>
      <c r="AN67" s="6"/>
      <c r="AO67" s="14">
        <v>59</v>
      </c>
      <c r="AP67" s="6"/>
      <c r="AQ67" s="6"/>
      <c r="AR67" s="6"/>
    </row>
    <row r="68" spans="13:44" s="5" customFormat="1" x14ac:dyDescent="0.4">
      <c r="M68" s="9"/>
      <c r="Q68" s="9"/>
      <c r="R68" s="31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M68" s="6"/>
      <c r="AN68" s="6"/>
      <c r="AO68" s="6"/>
      <c r="AP68" s="6"/>
      <c r="AQ68" s="6"/>
      <c r="AR68" s="6"/>
    </row>
    <row r="69" spans="13:44" s="5" customFormat="1" x14ac:dyDescent="0.4">
      <c r="M69" s="9"/>
      <c r="Q69" s="9"/>
      <c r="R69" s="31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M69" s="6"/>
      <c r="AN69" s="6"/>
      <c r="AO69" s="6"/>
      <c r="AP69" s="6"/>
      <c r="AQ69" s="6"/>
      <c r="AR69" s="6"/>
    </row>
    <row r="70" spans="13:44" s="5" customFormat="1" x14ac:dyDescent="0.4">
      <c r="M70" s="9"/>
      <c r="Q70" s="9"/>
      <c r="R70" s="31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M70" s="6"/>
      <c r="AN70" s="6"/>
      <c r="AO70" s="6"/>
      <c r="AP70" s="6"/>
      <c r="AQ70" s="6"/>
      <c r="AR70" s="6"/>
    </row>
    <row r="71" spans="13:44" s="5" customFormat="1" x14ac:dyDescent="0.4">
      <c r="M71" s="9"/>
      <c r="Q71" s="9"/>
      <c r="R71" s="31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M71" s="6"/>
      <c r="AN71" s="6"/>
      <c r="AO71" s="6"/>
      <c r="AP71" s="6"/>
      <c r="AQ71" s="6"/>
      <c r="AR71" s="6"/>
    </row>
    <row r="72" spans="13:44" s="5" customFormat="1" x14ac:dyDescent="0.4">
      <c r="M72" s="9"/>
      <c r="Q72" s="9"/>
      <c r="R72" s="31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M72" s="6"/>
      <c r="AN72" s="6"/>
      <c r="AO72" s="6"/>
      <c r="AP72" s="6"/>
      <c r="AQ72" s="6"/>
      <c r="AR72" s="6"/>
    </row>
    <row r="73" spans="13:44" s="5" customFormat="1" x14ac:dyDescent="0.4">
      <c r="M73" s="9"/>
      <c r="Q73" s="9"/>
      <c r="R73" s="31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M73" s="6"/>
      <c r="AN73" s="6"/>
      <c r="AO73" s="6"/>
      <c r="AP73" s="6"/>
      <c r="AQ73" s="6"/>
      <c r="AR73" s="6"/>
    </row>
    <row r="74" spans="13:44" s="5" customFormat="1" x14ac:dyDescent="0.4">
      <c r="M74" s="9"/>
      <c r="Q74" s="9"/>
      <c r="R74" s="31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M74" s="6"/>
      <c r="AN74" s="6"/>
      <c r="AO74" s="6"/>
      <c r="AP74" s="6"/>
      <c r="AQ74" s="6"/>
      <c r="AR74" s="6"/>
    </row>
    <row r="75" spans="13:44" s="5" customFormat="1" x14ac:dyDescent="0.4">
      <c r="M75" s="9"/>
      <c r="Q75" s="9"/>
      <c r="R75" s="31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M75" s="6"/>
      <c r="AN75" s="6"/>
      <c r="AO75" s="6"/>
      <c r="AP75" s="6"/>
      <c r="AQ75" s="6"/>
      <c r="AR75" s="6"/>
    </row>
    <row r="76" spans="13:44" s="5" customFormat="1" x14ac:dyDescent="0.4">
      <c r="M76" s="9"/>
      <c r="Q76" s="9"/>
      <c r="R76" s="31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M76" s="6"/>
      <c r="AN76" s="6"/>
      <c r="AO76" s="6"/>
      <c r="AP76" s="6"/>
      <c r="AQ76" s="6"/>
      <c r="AR76" s="6"/>
    </row>
    <row r="77" spans="13:44" s="5" customFormat="1" x14ac:dyDescent="0.4">
      <c r="M77" s="9"/>
      <c r="Q77" s="9"/>
      <c r="R77" s="31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M77" s="6"/>
      <c r="AN77" s="6"/>
      <c r="AO77" s="6"/>
      <c r="AP77" s="6"/>
      <c r="AQ77" s="6"/>
      <c r="AR77" s="6"/>
    </row>
    <row r="78" spans="13:44" s="5" customFormat="1" x14ac:dyDescent="0.4">
      <c r="M78" s="9"/>
      <c r="Q78" s="9"/>
      <c r="R78" s="31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M78" s="6"/>
      <c r="AN78" s="6"/>
      <c r="AO78" s="6"/>
      <c r="AP78" s="6"/>
      <c r="AQ78" s="6"/>
      <c r="AR78" s="6"/>
    </row>
    <row r="79" spans="13:44" s="5" customFormat="1" x14ac:dyDescent="0.4">
      <c r="M79" s="9"/>
      <c r="Q79" s="9"/>
      <c r="R79" s="31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M79" s="6"/>
      <c r="AN79" s="6"/>
      <c r="AO79" s="6"/>
      <c r="AP79" s="6"/>
      <c r="AQ79" s="6"/>
      <c r="AR79" s="6"/>
    </row>
    <row r="80" spans="13:44" s="5" customFormat="1" x14ac:dyDescent="0.4">
      <c r="M80" s="9"/>
      <c r="Q80" s="9"/>
      <c r="R80" s="31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M80" s="6"/>
      <c r="AN80" s="6"/>
      <c r="AO80" s="6"/>
      <c r="AP80" s="6"/>
      <c r="AQ80" s="6"/>
      <c r="AR80" s="6"/>
    </row>
    <row r="81" spans="1:44" s="5" customFormat="1" x14ac:dyDescent="0.4">
      <c r="M81" s="9"/>
      <c r="Q81" s="9"/>
      <c r="R81" s="31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M81" s="6"/>
      <c r="AN81" s="6"/>
      <c r="AO81" s="6"/>
      <c r="AP81" s="6"/>
      <c r="AQ81" s="6"/>
      <c r="AR81" s="6"/>
    </row>
    <row r="82" spans="1:44" s="5" customFormat="1" x14ac:dyDescent="0.4">
      <c r="M82" s="9"/>
      <c r="Q82" s="9"/>
      <c r="R82" s="31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M82" s="6"/>
      <c r="AN82" s="6"/>
      <c r="AO82" s="6"/>
      <c r="AP82" s="6"/>
      <c r="AQ82" s="6"/>
      <c r="AR82" s="6"/>
    </row>
    <row r="83" spans="1:44" s="5" customFormat="1" x14ac:dyDescent="0.4">
      <c r="M83" s="9"/>
      <c r="Q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M83" s="6"/>
      <c r="AN83" s="6"/>
      <c r="AO83" s="6"/>
      <c r="AP83" s="6"/>
      <c r="AQ83" s="6"/>
      <c r="AR83" s="6"/>
    </row>
    <row r="84" spans="1:44" s="5" customFormat="1" x14ac:dyDescent="0.4">
      <c r="M84" s="9"/>
      <c r="Q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M84" s="6"/>
      <c r="AN84" s="6"/>
      <c r="AO84" s="6"/>
      <c r="AP84" s="6"/>
      <c r="AQ84" s="6"/>
      <c r="AR84" s="6"/>
    </row>
    <row r="85" spans="1:44" s="5" customFormat="1" x14ac:dyDescent="0.4">
      <c r="M85" s="9"/>
      <c r="Q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M85" s="6"/>
      <c r="AN85" s="6"/>
      <c r="AO85" s="6"/>
      <c r="AP85" s="6"/>
      <c r="AQ85" s="6"/>
      <c r="AR85" s="6"/>
    </row>
    <row r="86" spans="1:44" s="5" customFormat="1" x14ac:dyDescent="0.4">
      <c r="A86" s="44"/>
      <c r="B86" s="44"/>
      <c r="C86" s="44"/>
      <c r="E86" s="44"/>
      <c r="G86" s="44"/>
      <c r="I86" s="44"/>
      <c r="J86" s="44"/>
      <c r="L86" s="44"/>
      <c r="M86" s="9"/>
      <c r="N86" s="44"/>
      <c r="P86" s="44"/>
      <c r="Q86" s="9"/>
      <c r="S86" s="44"/>
      <c r="U86" s="44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M86" s="6"/>
      <c r="AN86" s="6"/>
      <c r="AO86" s="6"/>
      <c r="AP86" s="6"/>
      <c r="AQ86" s="6"/>
      <c r="AR86" s="6"/>
    </row>
  </sheetData>
  <mergeCells count="124">
    <mergeCell ref="AI8:AL8"/>
    <mergeCell ref="N9:O9"/>
    <mergeCell ref="Q9:R9"/>
    <mergeCell ref="T9:U9"/>
    <mergeCell ref="A6:B6"/>
    <mergeCell ref="C6:J6"/>
    <mergeCell ref="L6:M6"/>
    <mergeCell ref="A7:Q7"/>
    <mergeCell ref="A8:B8"/>
    <mergeCell ref="C8:I8"/>
    <mergeCell ref="J8:M8"/>
    <mergeCell ref="N8:P8"/>
    <mergeCell ref="Q8:S8"/>
    <mergeCell ref="N10:O10"/>
    <mergeCell ref="Q10:R10"/>
    <mergeCell ref="T10:U10"/>
    <mergeCell ref="N11:O11"/>
    <mergeCell ref="Q11:R11"/>
    <mergeCell ref="T11:U11"/>
    <mergeCell ref="T8:V8"/>
    <mergeCell ref="X8:AD8"/>
    <mergeCell ref="AE8:AH8"/>
    <mergeCell ref="N14:O14"/>
    <mergeCell ref="Q14:R14"/>
    <mergeCell ref="T14:U14"/>
    <mergeCell ref="N15:O15"/>
    <mergeCell ref="Q15:R15"/>
    <mergeCell ref="T15:U15"/>
    <mergeCell ref="N12:O12"/>
    <mergeCell ref="Q12:R12"/>
    <mergeCell ref="T12:U12"/>
    <mergeCell ref="N13:O13"/>
    <mergeCell ref="Q13:R13"/>
    <mergeCell ref="T13:U13"/>
    <mergeCell ref="N18:O18"/>
    <mergeCell ref="Q18:R18"/>
    <mergeCell ref="T18:U18"/>
    <mergeCell ref="N19:O19"/>
    <mergeCell ref="Q19:R19"/>
    <mergeCell ref="T19:U19"/>
    <mergeCell ref="N16:O16"/>
    <mergeCell ref="Q16:R16"/>
    <mergeCell ref="T16:U16"/>
    <mergeCell ref="N17:O17"/>
    <mergeCell ref="Q17:R17"/>
    <mergeCell ref="T17:U17"/>
    <mergeCell ref="N22:O22"/>
    <mergeCell ref="Q22:R22"/>
    <mergeCell ref="T22:U22"/>
    <mergeCell ref="N23:O23"/>
    <mergeCell ref="Q23:R23"/>
    <mergeCell ref="T23:U23"/>
    <mergeCell ref="N20:O20"/>
    <mergeCell ref="Q20:R20"/>
    <mergeCell ref="T20:U20"/>
    <mergeCell ref="N21:O21"/>
    <mergeCell ref="Q21:R21"/>
    <mergeCell ref="T21:U21"/>
    <mergeCell ref="N26:O26"/>
    <mergeCell ref="Q26:R26"/>
    <mergeCell ref="T26:U26"/>
    <mergeCell ref="N27:O27"/>
    <mergeCell ref="Q27:R27"/>
    <mergeCell ref="T27:U27"/>
    <mergeCell ref="N24:O24"/>
    <mergeCell ref="Q24:R24"/>
    <mergeCell ref="T24:U24"/>
    <mergeCell ref="N25:O25"/>
    <mergeCell ref="Q25:R25"/>
    <mergeCell ref="T25:U25"/>
    <mergeCell ref="N30:O30"/>
    <mergeCell ref="Q30:R30"/>
    <mergeCell ref="T30:U30"/>
    <mergeCell ref="N31:O31"/>
    <mergeCell ref="Q31:R31"/>
    <mergeCell ref="T31:U31"/>
    <mergeCell ref="N28:O28"/>
    <mergeCell ref="Q28:R28"/>
    <mergeCell ref="T28:U28"/>
    <mergeCell ref="N29:O29"/>
    <mergeCell ref="Q29:R29"/>
    <mergeCell ref="T29:U29"/>
    <mergeCell ref="N34:O34"/>
    <mergeCell ref="Q34:R34"/>
    <mergeCell ref="T34:U34"/>
    <mergeCell ref="N35:O35"/>
    <mergeCell ref="Q35:R35"/>
    <mergeCell ref="T35:U35"/>
    <mergeCell ref="N32:O32"/>
    <mergeCell ref="Q32:R32"/>
    <mergeCell ref="T32:U32"/>
    <mergeCell ref="N33:O33"/>
    <mergeCell ref="Q33:R33"/>
    <mergeCell ref="T33:U33"/>
    <mergeCell ref="N38:O38"/>
    <mergeCell ref="Q38:R38"/>
    <mergeCell ref="T38:U38"/>
    <mergeCell ref="N39:O39"/>
    <mergeCell ref="Q39:R39"/>
    <mergeCell ref="T39:U39"/>
    <mergeCell ref="N36:O36"/>
    <mergeCell ref="Q36:R36"/>
    <mergeCell ref="T36:U36"/>
    <mergeCell ref="N37:O37"/>
    <mergeCell ref="Q37:R37"/>
    <mergeCell ref="T37:U37"/>
    <mergeCell ref="E44:G45"/>
    <mergeCell ref="H44:V45"/>
    <mergeCell ref="E43:G43"/>
    <mergeCell ref="H43:J43"/>
    <mergeCell ref="K43:L43"/>
    <mergeCell ref="M43:O43"/>
    <mergeCell ref="P43:R43"/>
    <mergeCell ref="S43:V43"/>
    <mergeCell ref="A41:D45"/>
    <mergeCell ref="E41:I41"/>
    <mergeCell ref="N41:O41"/>
    <mergeCell ref="Q41:R41"/>
    <mergeCell ref="T41:U41"/>
    <mergeCell ref="E42:I42"/>
    <mergeCell ref="J42:K42"/>
    <mergeCell ref="M42:Q42"/>
    <mergeCell ref="R42:T42"/>
    <mergeCell ref="U42:V42"/>
  </mergeCells>
  <phoneticPr fontId="2"/>
  <dataValidations count="6">
    <dataValidation type="list" allowBlank="1" showInputMessage="1" showErrorMessage="1" sqref="I9:I39">
      <formula1>IF(G9=24,$AO$8,$AO$8:$AO$67)</formula1>
    </dataValidation>
    <dataValidation type="list" allowBlank="1" showInputMessage="1" showErrorMessage="1" sqref="G9:G39">
      <formula1>$AO$8:$AO$32</formula1>
    </dataValidation>
    <dataValidation type="list" allowBlank="1" showInputMessage="1" showErrorMessage="1" sqref="L6">
      <formula1>$AP$8:$AP$19</formula1>
    </dataValidation>
    <dataValidation type="list" allowBlank="1" showInputMessage="1" showErrorMessage="1" sqref="E9:E39">
      <formula1>$AO$8:$AO$67</formula1>
    </dataValidation>
    <dataValidation type="list" allowBlank="1" showInputMessage="1" showErrorMessage="1" sqref="C9:C39">
      <formula1>$AO$8:$AO$31</formula1>
    </dataValidation>
    <dataValidation type="list" allowBlank="1" showInputMessage="1" showErrorMessage="1" sqref="A9:A39">
      <formula1>$AN$8:$AN$38</formula1>
    </dataValidation>
  </dataValidation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利用内訳表</vt:lpstr>
      <vt:lpstr>利用内訳表!Print_Area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2024-03-18T02:08:49Z</dcterms:modified>
</cp:coreProperties>
</file>