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年齢別人口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<sst xmlns="http://schemas.openxmlformats.org/spreadsheetml/2006/main" count="40" uniqueCount="32">
  <si>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東京都目黒区</t>
  </si>
  <si>
    <t>年　齢（才）</t>
  </si>
  <si>
    <t>総　数</t>
  </si>
  <si>
    <t>男</t>
  </si>
  <si>
    <t>女</t>
  </si>
  <si>
    <t>総　数</t>
  </si>
  <si>
    <t>0 ～ 4</t>
  </si>
  <si>
    <t>35 ～ 39</t>
  </si>
  <si>
    <t>70 ～ 74</t>
  </si>
  <si>
    <t>5 ～ 9</t>
  </si>
  <si>
    <t>40 ～ 44</t>
  </si>
  <si>
    <t>75 ～ 79</t>
  </si>
  <si>
    <t>10 ～ 14</t>
  </si>
  <si>
    <t>45 ～ 49</t>
  </si>
  <si>
    <t>80 ～ 84</t>
  </si>
  <si>
    <t>15 ～ 19</t>
  </si>
  <si>
    <t>50 ～ 54</t>
  </si>
  <si>
    <t>85 ～ 89</t>
  </si>
  <si>
    <t>20 ～ 24</t>
  </si>
  <si>
    <t>55 ～ 59</t>
  </si>
  <si>
    <t>90 ～ 94</t>
  </si>
  <si>
    <t>25 ～ 29</t>
  </si>
  <si>
    <t>60 ～ 64</t>
  </si>
  <si>
    <t>95 ～ 99</t>
  </si>
  <si>
    <t>30 ～ 34</t>
  </si>
  <si>
    <t>65 ～ 69</t>
  </si>
  <si>
    <t>100以上</t>
  </si>
  <si>
    <t>104以上</t>
  </si>
  <si>
    <t>不詳者</t>
  </si>
  <si>
    <t>0 ～ 14才</t>
  </si>
  <si>
    <t>15 ～ 64才</t>
  </si>
  <si>
    <t>65才以上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</si>
</sst>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外国人登録者数(&quot;ggge&quot;年&quot;mm&quot;月&quot;dd&quot;日現在)&quot;"/>
    <numFmt numFmtId="177" formatCode="#,##0&quot; 世 帯&quot;"/>
    <numFmt numFmtId="178" formatCode="[$-411]ggge&quot;年&quot;mm&quot;月&quot;dd&quot;日現在&quot;"/>
    <numFmt numFmtId="179" formatCode="&quot;総数 &quot;#,##0"/>
    <numFmt numFmtId="180" formatCode="&quot;男 &quot;#,##0"/>
    <numFmt numFmtId="181" formatCode="&quot;女　&quot;#,##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double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 style="thin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/>
      <top style="hair"/>
      <bottom/>
    </border>
    <border>
      <left style="double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/>
      <top/>
      <bottom style="hair"/>
    </border>
    <border>
      <left style="double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double"/>
      <top/>
      <bottom style="thin"/>
    </border>
    <border>
      <left style="hair"/>
      <right style="hair"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hair"/>
      <right style="thin"/>
      <top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58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4" fillId="0" borderId="28" xfId="0" applyNumberFormat="1" applyFont="1" applyBorder="1" applyAlignment="1">
      <alignment horizontal="center"/>
    </xf>
    <xf numFmtId="38" fontId="0" fillId="0" borderId="29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/>
    </xf>
    <xf numFmtId="0" fontId="4" fillId="0" borderId="32" xfId="0" applyFont="1" applyBorder="1" applyAlignment="1">
      <alignment horizontal="center"/>
    </xf>
    <xf numFmtId="38" fontId="0" fillId="0" borderId="20" xfId="48" applyFont="1" applyBorder="1" applyAlignment="1">
      <alignment/>
    </xf>
    <xf numFmtId="38" fontId="0" fillId="0" borderId="33" xfId="48" applyFont="1" applyBorder="1" applyAlignment="1">
      <alignment/>
    </xf>
    <xf numFmtId="38" fontId="0" fillId="0" borderId="34" xfId="48" applyFont="1" applyBorder="1" applyAlignment="1">
      <alignment/>
    </xf>
    <xf numFmtId="0" fontId="4" fillId="0" borderId="35" xfId="0" applyFont="1" applyBorder="1" applyAlignment="1">
      <alignment horizontal="center"/>
    </xf>
    <xf numFmtId="38" fontId="0" fillId="0" borderId="36" xfId="48" applyFont="1" applyBorder="1" applyAlignment="1">
      <alignment/>
    </xf>
    <xf numFmtId="38" fontId="0" fillId="0" borderId="37" xfId="48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38" fontId="0" fillId="0" borderId="39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1" xfId="48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38" fontId="0" fillId="0" borderId="44" xfId="48" applyFont="1" applyBorder="1" applyAlignment="1">
      <alignment/>
    </xf>
    <xf numFmtId="38" fontId="0" fillId="0" borderId="45" xfId="48" applyFont="1" applyBorder="1" applyAlignment="1">
      <alignment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9" xfId="48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/>
    </xf>
    <xf numFmtId="38" fontId="0" fillId="0" borderId="56" xfId="48" applyFont="1" applyBorder="1" applyAlignment="1">
      <alignment/>
    </xf>
    <xf numFmtId="38" fontId="0" fillId="0" borderId="58" xfId="48" applyFont="1" applyBorder="1" applyAlignment="1">
      <alignment/>
    </xf>
    <xf numFmtId="38" fontId="0" fillId="0" borderId="61" xfId="48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38" fontId="0" fillId="0" borderId="13" xfId="0" applyNumberFormat="1" applyBorder="1" applyAlignment="1">
      <alignment vertical="center"/>
    </xf>
    <xf numFmtId="17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63" xfId="0" applyBorder="1" applyAlignment="1">
      <alignment/>
    </xf>
    <xf numFmtId="38" fontId="0" fillId="0" borderId="0" xfId="48" applyFont="1" applyBorder="1" applyAlignment="1">
      <alignment/>
    </xf>
    <xf numFmtId="177" fontId="4" fillId="0" borderId="64" xfId="0" applyNumberFormat="1" applyFont="1" applyBorder="1" applyAlignment="1">
      <alignment horizontal="center"/>
    </xf>
    <xf numFmtId="177" fontId="4" fillId="0" borderId="65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right"/>
    </xf>
    <xf numFmtId="178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09765625" style="1" customWidth="1"/>
    <col min="2" max="4" width="11.19921875" style="0" customWidth="1"/>
    <col min="5" max="5" width="13.09765625" style="1" customWidth="1"/>
    <col min="6" max="8" width="11.19921875" style="0" customWidth="1"/>
    <col min="9" max="9" width="13.09765625" style="1" customWidth="1"/>
    <col min="10" max="12" width="11.19921875" style="0" customWidth="1"/>
  </cols>
  <sheetData>
    <row r="1" spans="8:12" ht="13.5">
      <c r="H1" s="2"/>
      <c r="I1" s="74"/>
      <c r="J1" s="75"/>
      <c r="K1" s="75"/>
      <c r="L1" s="3"/>
    </row>
    <row r="2" spans="1:11" ht="13.5">
      <c r="A2" s="4" t="s">
        <v>0</v>
      </c>
      <c r="C2" s="78">
        <v>150053</v>
      </c>
      <c r="D2" s="79"/>
      <c r="H2" s="5"/>
      <c r="I2" s="71"/>
      <c r="J2" s="72"/>
      <c r="K2" s="73"/>
    </row>
    <row r="3" spans="1:12" ht="16.5" customHeight="1">
      <c r="A3" s="6"/>
      <c r="B3" s="7"/>
      <c r="C3" s="8"/>
      <c r="D3" s="7"/>
      <c r="E3" s="9"/>
      <c r="F3" s="7"/>
      <c r="G3" s="7"/>
      <c r="H3" s="7"/>
      <c r="I3" s="9"/>
      <c r="J3" s="10"/>
      <c r="K3" s="80">
        <v>41852</v>
      </c>
      <c r="L3" s="81"/>
    </row>
    <row r="4" spans="1:12" ht="13.5">
      <c r="A4" s="11" t="s">
        <v>1</v>
      </c>
      <c r="B4" s="12" t="s">
        <v>2</v>
      </c>
      <c r="C4" s="13" t="s">
        <v>3</v>
      </c>
      <c r="D4" s="14" t="s">
        <v>4</v>
      </c>
      <c r="E4" s="15" t="s">
        <v>1</v>
      </c>
      <c r="F4" s="12" t="s">
        <v>2</v>
      </c>
      <c r="G4" s="13" t="s">
        <v>3</v>
      </c>
      <c r="H4" s="14" t="s">
        <v>4</v>
      </c>
      <c r="I4" s="16" t="s">
        <v>1</v>
      </c>
      <c r="J4" s="17" t="s">
        <v>2</v>
      </c>
      <c r="K4" s="13" t="s">
        <v>3</v>
      </c>
      <c r="L4" s="18" t="s">
        <v>4</v>
      </c>
    </row>
    <row r="5" spans="1:12" ht="13.5">
      <c r="A5" s="19" t="s">
        <v>5</v>
      </c>
      <c r="B5" s="20">
        <f>B6+B12+B18+B24+B30+B36+B42+F6+F12+F18+F24+F30+F36+F42+J6+J12+J18+J24+J30+J36+J42</f>
        <v>269153</v>
      </c>
      <c r="C5" s="20">
        <f>C6+C12+C18+C24+C30+C36+C42+G6+G12+G18+G24+G30+G36+G42+K6+K12+K18+K24+K30+K36+K42</f>
        <v>126912</v>
      </c>
      <c r="D5" s="20">
        <f>D6+D12+D18+D24+D30+D36+D42+H6+H12+H18+H24+H30+H36+H42+L6+L12+L18+L24+L30+L36+L42</f>
        <v>142241</v>
      </c>
      <c r="E5" s="21"/>
      <c r="F5" s="22"/>
      <c r="G5" s="23"/>
      <c r="H5" s="24"/>
      <c r="I5" s="25"/>
      <c r="J5" s="26"/>
      <c r="K5" s="23"/>
      <c r="L5" s="27"/>
    </row>
    <row r="6" spans="1:12" ht="13.5">
      <c r="A6" s="28" t="s">
        <v>6</v>
      </c>
      <c r="B6" s="29">
        <f>SUM(B7:B11)</f>
        <v>10698</v>
      </c>
      <c r="C6" s="30">
        <f>SUM(C7:C11)</f>
        <v>5546</v>
      </c>
      <c r="D6" s="31">
        <f>SUM(D7:D11)</f>
        <v>5152</v>
      </c>
      <c r="E6" s="32" t="s">
        <v>7</v>
      </c>
      <c r="F6" s="33">
        <f>SUM(F7:F11)</f>
        <v>26419</v>
      </c>
      <c r="G6" s="34">
        <f>SUM(G7:G11)</f>
        <v>12797</v>
      </c>
      <c r="H6" s="35">
        <f>SUM(H7:H11)</f>
        <v>13622</v>
      </c>
      <c r="I6" s="36" t="s">
        <v>8</v>
      </c>
      <c r="J6" s="37">
        <f>SUM(J7:J11)</f>
        <v>12262</v>
      </c>
      <c r="K6" s="34">
        <f>SUM(K7:K11)</f>
        <v>5430</v>
      </c>
      <c r="L6" s="38">
        <f>SUM(L7:L11)</f>
        <v>6832</v>
      </c>
    </row>
    <row r="7" spans="1:12" s="47" customFormat="1" ht="13.5">
      <c r="A7" s="39">
        <v>0</v>
      </c>
      <c r="B7" s="40">
        <v>2352</v>
      </c>
      <c r="C7" s="41">
        <v>1218</v>
      </c>
      <c r="D7" s="42">
        <v>1134</v>
      </c>
      <c r="E7" s="43">
        <v>35</v>
      </c>
      <c r="F7" s="40">
        <v>5276</v>
      </c>
      <c r="G7" s="41">
        <v>2528</v>
      </c>
      <c r="H7" s="42">
        <v>2748</v>
      </c>
      <c r="I7" s="44">
        <v>70</v>
      </c>
      <c r="J7" s="45">
        <v>2705</v>
      </c>
      <c r="K7" s="41">
        <v>1184</v>
      </c>
      <c r="L7" s="46">
        <v>1521</v>
      </c>
    </row>
    <row r="8" spans="1:12" s="47" customFormat="1" ht="13.5">
      <c r="A8" s="48">
        <v>1</v>
      </c>
      <c r="B8" s="33">
        <v>2223</v>
      </c>
      <c r="C8" s="34">
        <v>1110</v>
      </c>
      <c r="D8" s="35">
        <v>1113</v>
      </c>
      <c r="E8" s="32">
        <v>36</v>
      </c>
      <c r="F8" s="33">
        <v>5330</v>
      </c>
      <c r="G8" s="34">
        <v>2610</v>
      </c>
      <c r="H8" s="35">
        <v>2720</v>
      </c>
      <c r="I8" s="36">
        <v>71</v>
      </c>
      <c r="J8" s="37">
        <v>2520</v>
      </c>
      <c r="K8" s="34">
        <v>1135</v>
      </c>
      <c r="L8" s="38">
        <v>1385</v>
      </c>
    </row>
    <row r="9" spans="1:12" s="47" customFormat="1" ht="13.5">
      <c r="A9" s="48">
        <v>2</v>
      </c>
      <c r="B9" s="33">
        <v>2056</v>
      </c>
      <c r="C9" s="34">
        <v>1100</v>
      </c>
      <c r="D9" s="35">
        <v>956</v>
      </c>
      <c r="E9" s="32">
        <v>37</v>
      </c>
      <c r="F9" s="33">
        <v>5328</v>
      </c>
      <c r="G9" s="34">
        <v>2652</v>
      </c>
      <c r="H9" s="35">
        <v>2676</v>
      </c>
      <c r="I9" s="36">
        <v>72</v>
      </c>
      <c r="J9" s="37">
        <v>2527</v>
      </c>
      <c r="K9" s="34">
        <v>1143</v>
      </c>
      <c r="L9" s="38">
        <v>1384</v>
      </c>
    </row>
    <row r="10" spans="1:12" s="47" customFormat="1" ht="13.5">
      <c r="A10" s="48">
        <v>3</v>
      </c>
      <c r="B10" s="33">
        <v>2089</v>
      </c>
      <c r="C10" s="34">
        <v>1087</v>
      </c>
      <c r="D10" s="35">
        <v>1002</v>
      </c>
      <c r="E10" s="32">
        <v>38</v>
      </c>
      <c r="F10" s="33">
        <v>5334</v>
      </c>
      <c r="G10" s="34">
        <v>2546</v>
      </c>
      <c r="H10" s="35">
        <v>2788</v>
      </c>
      <c r="I10" s="36">
        <v>73</v>
      </c>
      <c r="J10" s="37">
        <v>2320</v>
      </c>
      <c r="K10" s="34">
        <v>1021</v>
      </c>
      <c r="L10" s="38">
        <v>1299</v>
      </c>
    </row>
    <row r="11" spans="1:12" s="47" customFormat="1" ht="13.5">
      <c r="A11" s="49">
        <v>4</v>
      </c>
      <c r="B11" s="50">
        <v>1978</v>
      </c>
      <c r="C11" s="51">
        <v>1031</v>
      </c>
      <c r="D11" s="52">
        <v>947</v>
      </c>
      <c r="E11" s="53">
        <v>39</v>
      </c>
      <c r="F11" s="50">
        <v>5151</v>
      </c>
      <c r="G11" s="51">
        <v>2461</v>
      </c>
      <c r="H11" s="52">
        <v>2690</v>
      </c>
      <c r="I11" s="54">
        <v>74</v>
      </c>
      <c r="J11" s="55">
        <v>2190</v>
      </c>
      <c r="K11" s="51">
        <v>947</v>
      </c>
      <c r="L11" s="56">
        <v>1243</v>
      </c>
    </row>
    <row r="12" spans="1:12" ht="13.5">
      <c r="A12" s="48" t="s">
        <v>9</v>
      </c>
      <c r="B12" s="33">
        <f>SUM(B13:B17)</f>
        <v>8829</v>
      </c>
      <c r="C12" s="34">
        <f>SUM(C13:C17)</f>
        <v>4439</v>
      </c>
      <c r="D12" s="35">
        <f>SUM(D13:D17)</f>
        <v>4390</v>
      </c>
      <c r="E12" s="32" t="s">
        <v>10</v>
      </c>
      <c r="F12" s="33">
        <f>SUM(F13:F17)</f>
        <v>24843</v>
      </c>
      <c r="G12" s="34">
        <f>SUM(G13:G17)</f>
        <v>11614</v>
      </c>
      <c r="H12" s="35">
        <f>SUM(H13:H17)</f>
        <v>13229</v>
      </c>
      <c r="I12" s="36" t="s">
        <v>11</v>
      </c>
      <c r="J12" s="37">
        <f>SUM(J13:J17)</f>
        <v>9819</v>
      </c>
      <c r="K12" s="34">
        <f>SUM(K13:K17)</f>
        <v>4010</v>
      </c>
      <c r="L12" s="38">
        <f>SUM(L13:L17)</f>
        <v>5809</v>
      </c>
    </row>
    <row r="13" spans="1:12" ht="13.5">
      <c r="A13" s="39">
        <v>5</v>
      </c>
      <c r="B13" s="40">
        <v>1906</v>
      </c>
      <c r="C13" s="41">
        <v>952</v>
      </c>
      <c r="D13" s="42">
        <v>954</v>
      </c>
      <c r="E13" s="43">
        <v>40</v>
      </c>
      <c r="F13" s="40">
        <v>5220</v>
      </c>
      <c r="G13" s="41">
        <v>2457</v>
      </c>
      <c r="H13" s="42">
        <v>2763</v>
      </c>
      <c r="I13" s="44">
        <v>75</v>
      </c>
      <c r="J13" s="45">
        <v>1848</v>
      </c>
      <c r="K13" s="41">
        <v>783</v>
      </c>
      <c r="L13" s="46">
        <v>1065</v>
      </c>
    </row>
    <row r="14" spans="1:12" ht="13.5">
      <c r="A14" s="48">
        <v>6</v>
      </c>
      <c r="B14" s="33">
        <v>1801</v>
      </c>
      <c r="C14" s="34">
        <v>928</v>
      </c>
      <c r="D14" s="35">
        <v>873</v>
      </c>
      <c r="E14" s="32">
        <v>41</v>
      </c>
      <c r="F14" s="33">
        <v>5189</v>
      </c>
      <c r="G14" s="34">
        <v>2417</v>
      </c>
      <c r="H14" s="35">
        <v>2772</v>
      </c>
      <c r="I14" s="36">
        <v>76</v>
      </c>
      <c r="J14" s="37">
        <v>2032</v>
      </c>
      <c r="K14" s="34">
        <v>832</v>
      </c>
      <c r="L14" s="38">
        <v>1200</v>
      </c>
    </row>
    <row r="15" spans="1:12" ht="13.5">
      <c r="A15" s="48">
        <v>7</v>
      </c>
      <c r="B15" s="33">
        <v>1777</v>
      </c>
      <c r="C15" s="34">
        <v>893</v>
      </c>
      <c r="D15" s="35">
        <v>884</v>
      </c>
      <c r="E15" s="32">
        <v>42</v>
      </c>
      <c r="F15" s="33">
        <v>4894</v>
      </c>
      <c r="G15" s="34">
        <v>2297</v>
      </c>
      <c r="H15" s="35">
        <v>2597</v>
      </c>
      <c r="I15" s="36">
        <v>77</v>
      </c>
      <c r="J15" s="37">
        <v>1995</v>
      </c>
      <c r="K15" s="34">
        <v>827</v>
      </c>
      <c r="L15" s="38">
        <v>1168</v>
      </c>
    </row>
    <row r="16" spans="1:12" ht="13.5">
      <c r="A16" s="48">
        <v>8</v>
      </c>
      <c r="B16" s="33">
        <v>1677</v>
      </c>
      <c r="C16" s="34">
        <v>834</v>
      </c>
      <c r="D16" s="35">
        <v>843</v>
      </c>
      <c r="E16" s="32">
        <v>43</v>
      </c>
      <c r="F16" s="33">
        <v>4789</v>
      </c>
      <c r="G16" s="34">
        <v>2154</v>
      </c>
      <c r="H16" s="35">
        <v>2635</v>
      </c>
      <c r="I16" s="36">
        <v>78</v>
      </c>
      <c r="J16" s="37">
        <v>2079</v>
      </c>
      <c r="K16" s="34">
        <v>824</v>
      </c>
      <c r="L16" s="38">
        <v>1255</v>
      </c>
    </row>
    <row r="17" spans="1:12" ht="13.5">
      <c r="A17" s="49">
        <v>9</v>
      </c>
      <c r="B17" s="50">
        <v>1668</v>
      </c>
      <c r="C17" s="51">
        <v>832</v>
      </c>
      <c r="D17" s="52">
        <v>836</v>
      </c>
      <c r="E17" s="53">
        <v>44</v>
      </c>
      <c r="F17" s="50">
        <v>4751</v>
      </c>
      <c r="G17" s="51">
        <v>2289</v>
      </c>
      <c r="H17" s="52">
        <v>2462</v>
      </c>
      <c r="I17" s="54">
        <v>79</v>
      </c>
      <c r="J17" s="55">
        <v>1865</v>
      </c>
      <c r="K17" s="51">
        <v>744</v>
      </c>
      <c r="L17" s="56">
        <v>1121</v>
      </c>
    </row>
    <row r="18" spans="1:12" ht="13.5">
      <c r="A18" s="48" t="s">
        <v>12</v>
      </c>
      <c r="B18" s="33">
        <f>SUM(B19:B23)</f>
        <v>8480</v>
      </c>
      <c r="C18" s="34">
        <f>SUM(C19:C23)</f>
        <v>4334</v>
      </c>
      <c r="D18" s="35">
        <f>SUM(D19:D23)</f>
        <v>4146</v>
      </c>
      <c r="E18" s="32" t="s">
        <v>13</v>
      </c>
      <c r="F18" s="33">
        <f>SUM(F19:F23)</f>
        <v>21977</v>
      </c>
      <c r="G18" s="34">
        <f>SUM(G19:G23)</f>
        <v>10557</v>
      </c>
      <c r="H18" s="35">
        <f>SUM(H19:H23)</f>
        <v>11420</v>
      </c>
      <c r="I18" s="36" t="s">
        <v>14</v>
      </c>
      <c r="J18" s="37">
        <f>SUM(J19:J23)</f>
        <v>8150</v>
      </c>
      <c r="K18" s="34">
        <f>SUM(K19:K23)</f>
        <v>2994</v>
      </c>
      <c r="L18" s="38">
        <f>SUM(L19:L23)</f>
        <v>5156</v>
      </c>
    </row>
    <row r="19" spans="1:12" ht="13.5">
      <c r="A19" s="39">
        <v>10</v>
      </c>
      <c r="B19" s="40">
        <v>1683</v>
      </c>
      <c r="C19" s="41">
        <v>852</v>
      </c>
      <c r="D19" s="42">
        <v>831</v>
      </c>
      <c r="E19" s="43">
        <v>45</v>
      </c>
      <c r="F19" s="40">
        <v>4687</v>
      </c>
      <c r="G19" s="41">
        <v>2184</v>
      </c>
      <c r="H19" s="42">
        <v>2503</v>
      </c>
      <c r="I19" s="44">
        <v>80</v>
      </c>
      <c r="J19" s="45">
        <v>1819</v>
      </c>
      <c r="K19" s="41">
        <v>697</v>
      </c>
      <c r="L19" s="46">
        <v>1122</v>
      </c>
    </row>
    <row r="20" spans="1:12" ht="13.5">
      <c r="A20" s="48">
        <v>11</v>
      </c>
      <c r="B20" s="33">
        <v>1606</v>
      </c>
      <c r="C20" s="34">
        <v>824</v>
      </c>
      <c r="D20" s="35">
        <v>782</v>
      </c>
      <c r="E20" s="32">
        <v>46</v>
      </c>
      <c r="F20" s="33">
        <v>4597</v>
      </c>
      <c r="G20" s="34">
        <v>2203</v>
      </c>
      <c r="H20" s="35">
        <v>2394</v>
      </c>
      <c r="I20" s="36">
        <v>81</v>
      </c>
      <c r="J20" s="37">
        <v>1787</v>
      </c>
      <c r="K20" s="34">
        <v>683</v>
      </c>
      <c r="L20" s="38">
        <v>1104</v>
      </c>
    </row>
    <row r="21" spans="1:12" ht="13.5">
      <c r="A21" s="48">
        <v>12</v>
      </c>
      <c r="B21" s="33">
        <v>1722</v>
      </c>
      <c r="C21" s="34">
        <v>872</v>
      </c>
      <c r="D21" s="35">
        <v>850</v>
      </c>
      <c r="E21" s="32">
        <v>47</v>
      </c>
      <c r="F21" s="33">
        <v>4475</v>
      </c>
      <c r="G21" s="34">
        <v>2203</v>
      </c>
      <c r="H21" s="35">
        <v>2272</v>
      </c>
      <c r="I21" s="36">
        <v>82</v>
      </c>
      <c r="J21" s="37">
        <v>1623</v>
      </c>
      <c r="K21" s="34">
        <v>617</v>
      </c>
      <c r="L21" s="38">
        <v>1006</v>
      </c>
    </row>
    <row r="22" spans="1:12" ht="13.5">
      <c r="A22" s="48">
        <v>13</v>
      </c>
      <c r="B22" s="33">
        <v>1666</v>
      </c>
      <c r="C22" s="34">
        <v>886</v>
      </c>
      <c r="D22" s="35">
        <v>780</v>
      </c>
      <c r="E22" s="32">
        <v>48</v>
      </c>
      <c r="F22" s="33">
        <v>3908</v>
      </c>
      <c r="G22" s="34">
        <v>1859</v>
      </c>
      <c r="H22" s="35">
        <v>2049</v>
      </c>
      <c r="I22" s="36">
        <v>83</v>
      </c>
      <c r="J22" s="37">
        <v>1533</v>
      </c>
      <c r="K22" s="34">
        <v>550</v>
      </c>
      <c r="L22" s="38">
        <v>983</v>
      </c>
    </row>
    <row r="23" spans="1:12" ht="13.5">
      <c r="A23" s="49">
        <v>14</v>
      </c>
      <c r="B23" s="50">
        <v>1803</v>
      </c>
      <c r="C23" s="51">
        <v>900</v>
      </c>
      <c r="D23" s="52">
        <v>903</v>
      </c>
      <c r="E23" s="53">
        <v>49</v>
      </c>
      <c r="F23" s="50">
        <v>4310</v>
      </c>
      <c r="G23" s="51">
        <v>2108</v>
      </c>
      <c r="H23" s="52">
        <v>2202</v>
      </c>
      <c r="I23" s="54">
        <v>84</v>
      </c>
      <c r="J23" s="55">
        <v>1388</v>
      </c>
      <c r="K23" s="51">
        <v>447</v>
      </c>
      <c r="L23" s="56">
        <v>941</v>
      </c>
    </row>
    <row r="24" spans="1:12" ht="13.5">
      <c r="A24" s="48" t="s">
        <v>15</v>
      </c>
      <c r="B24" s="33">
        <f>SUM(B25:B29)</f>
        <v>8952</v>
      </c>
      <c r="C24" s="34">
        <f>SUM(C25:C29)</f>
        <v>4578</v>
      </c>
      <c r="D24" s="35">
        <f>SUM(D25:D29)</f>
        <v>4374</v>
      </c>
      <c r="E24" s="32" t="s">
        <v>16</v>
      </c>
      <c r="F24" s="33">
        <f>SUM(F25:F29)</f>
        <v>17570</v>
      </c>
      <c r="G24" s="34">
        <f>SUM(G25:G29)</f>
        <v>8645</v>
      </c>
      <c r="H24" s="35">
        <f>SUM(H25:H29)</f>
        <v>8925</v>
      </c>
      <c r="I24" s="36" t="s">
        <v>17</v>
      </c>
      <c r="J24" s="37">
        <f>SUM(J25:J29)</f>
        <v>5213</v>
      </c>
      <c r="K24" s="34">
        <f>SUM(K25:K29)</f>
        <v>1694</v>
      </c>
      <c r="L24" s="38">
        <f>SUM(L25:L29)</f>
        <v>3519</v>
      </c>
    </row>
    <row r="25" spans="1:12" ht="13.5">
      <c r="A25" s="39">
        <v>15</v>
      </c>
      <c r="B25" s="40">
        <v>1763</v>
      </c>
      <c r="C25" s="41">
        <v>925</v>
      </c>
      <c r="D25" s="42">
        <v>838</v>
      </c>
      <c r="E25" s="43">
        <v>50</v>
      </c>
      <c r="F25" s="40">
        <v>4018</v>
      </c>
      <c r="G25" s="41">
        <v>1949</v>
      </c>
      <c r="H25" s="42">
        <v>2069</v>
      </c>
      <c r="I25" s="44">
        <v>85</v>
      </c>
      <c r="J25" s="45">
        <v>1279</v>
      </c>
      <c r="K25" s="41">
        <v>450</v>
      </c>
      <c r="L25" s="46">
        <v>829</v>
      </c>
    </row>
    <row r="26" spans="1:12" ht="13.5">
      <c r="A26" s="48">
        <v>16</v>
      </c>
      <c r="B26" s="33">
        <v>1744</v>
      </c>
      <c r="C26" s="34">
        <v>898</v>
      </c>
      <c r="D26" s="35">
        <v>846</v>
      </c>
      <c r="E26" s="32">
        <v>51</v>
      </c>
      <c r="F26" s="33">
        <v>3653</v>
      </c>
      <c r="G26" s="34">
        <v>1768</v>
      </c>
      <c r="H26" s="35">
        <v>1885</v>
      </c>
      <c r="I26" s="36">
        <v>86</v>
      </c>
      <c r="J26" s="37">
        <v>1225</v>
      </c>
      <c r="K26" s="34">
        <v>416</v>
      </c>
      <c r="L26" s="38">
        <v>809</v>
      </c>
    </row>
    <row r="27" spans="1:12" ht="13.5">
      <c r="A27" s="48">
        <v>17</v>
      </c>
      <c r="B27" s="33">
        <v>1725</v>
      </c>
      <c r="C27" s="34">
        <v>877</v>
      </c>
      <c r="D27" s="35">
        <v>848</v>
      </c>
      <c r="E27" s="32">
        <v>52</v>
      </c>
      <c r="F27" s="33">
        <v>3423</v>
      </c>
      <c r="G27" s="34">
        <v>1740</v>
      </c>
      <c r="H27" s="35">
        <v>1683</v>
      </c>
      <c r="I27" s="36">
        <v>87</v>
      </c>
      <c r="J27" s="37">
        <v>990</v>
      </c>
      <c r="K27" s="34">
        <v>302</v>
      </c>
      <c r="L27" s="38">
        <v>688</v>
      </c>
    </row>
    <row r="28" spans="1:12" ht="13.5">
      <c r="A28" s="48">
        <v>18</v>
      </c>
      <c r="B28" s="33">
        <v>1726</v>
      </c>
      <c r="C28" s="34">
        <v>879</v>
      </c>
      <c r="D28" s="35">
        <v>847</v>
      </c>
      <c r="E28" s="32">
        <v>53</v>
      </c>
      <c r="F28" s="33">
        <v>3254</v>
      </c>
      <c r="G28" s="34">
        <v>1586</v>
      </c>
      <c r="H28" s="35">
        <v>1668</v>
      </c>
      <c r="I28" s="36">
        <v>88</v>
      </c>
      <c r="J28" s="37">
        <v>936</v>
      </c>
      <c r="K28" s="34">
        <v>284</v>
      </c>
      <c r="L28" s="38">
        <v>652</v>
      </c>
    </row>
    <row r="29" spans="1:12" ht="13.5">
      <c r="A29" s="49">
        <v>19</v>
      </c>
      <c r="B29" s="50">
        <v>1994</v>
      </c>
      <c r="C29" s="51">
        <v>999</v>
      </c>
      <c r="D29" s="52">
        <v>995</v>
      </c>
      <c r="E29" s="53">
        <v>54</v>
      </c>
      <c r="F29" s="50">
        <v>3222</v>
      </c>
      <c r="G29" s="51">
        <v>1602</v>
      </c>
      <c r="H29" s="52">
        <v>1620</v>
      </c>
      <c r="I29" s="54">
        <v>89</v>
      </c>
      <c r="J29" s="55">
        <v>783</v>
      </c>
      <c r="K29" s="51">
        <v>242</v>
      </c>
      <c r="L29" s="56">
        <v>541</v>
      </c>
    </row>
    <row r="30" spans="1:12" ht="13.5">
      <c r="A30" s="48" t="s">
        <v>18</v>
      </c>
      <c r="B30" s="33">
        <f>SUM(B31:B35)</f>
        <v>13133</v>
      </c>
      <c r="C30" s="34">
        <f>SUM(C31:C35)</f>
        <v>6348</v>
      </c>
      <c r="D30" s="35">
        <f>SUM(D31:D35)</f>
        <v>6785</v>
      </c>
      <c r="E30" s="32" t="s">
        <v>19</v>
      </c>
      <c r="F30" s="33">
        <f>SUM(F31:F35)</f>
        <v>13515</v>
      </c>
      <c r="G30" s="34">
        <f>SUM(G31:G35)</f>
        <v>6627</v>
      </c>
      <c r="H30" s="35">
        <f>SUM(H31:H35)</f>
        <v>6888</v>
      </c>
      <c r="I30" s="36" t="s">
        <v>20</v>
      </c>
      <c r="J30" s="37">
        <f>SUM(J31:J35)</f>
        <v>2370</v>
      </c>
      <c r="K30" s="34">
        <f>SUM(K31:K35)</f>
        <v>624</v>
      </c>
      <c r="L30" s="38">
        <f>SUM(L31:L35)</f>
        <v>1746</v>
      </c>
    </row>
    <row r="31" spans="1:12" ht="13.5">
      <c r="A31" s="39">
        <v>20</v>
      </c>
      <c r="B31" s="40">
        <v>2072</v>
      </c>
      <c r="C31" s="41">
        <v>1036</v>
      </c>
      <c r="D31" s="42">
        <v>1036</v>
      </c>
      <c r="E31" s="43">
        <v>55</v>
      </c>
      <c r="F31" s="40">
        <v>2965</v>
      </c>
      <c r="G31" s="41">
        <v>1461</v>
      </c>
      <c r="H31" s="42">
        <v>1504</v>
      </c>
      <c r="I31" s="44">
        <v>90</v>
      </c>
      <c r="J31" s="45">
        <v>670</v>
      </c>
      <c r="K31" s="41">
        <v>195</v>
      </c>
      <c r="L31" s="46">
        <v>475</v>
      </c>
    </row>
    <row r="32" spans="1:12" ht="13.5">
      <c r="A32" s="48">
        <v>21</v>
      </c>
      <c r="B32" s="33">
        <v>2247</v>
      </c>
      <c r="C32" s="34">
        <v>1083</v>
      </c>
      <c r="D32" s="35">
        <v>1164</v>
      </c>
      <c r="E32" s="32">
        <v>56</v>
      </c>
      <c r="F32" s="33">
        <v>2882</v>
      </c>
      <c r="G32" s="34">
        <v>1398</v>
      </c>
      <c r="H32" s="35">
        <v>1484</v>
      </c>
      <c r="I32" s="36">
        <v>91</v>
      </c>
      <c r="J32" s="37">
        <v>528</v>
      </c>
      <c r="K32" s="34">
        <v>147</v>
      </c>
      <c r="L32" s="38">
        <v>381</v>
      </c>
    </row>
    <row r="33" spans="1:12" ht="13.5">
      <c r="A33" s="48">
        <v>22</v>
      </c>
      <c r="B33" s="33">
        <v>2622</v>
      </c>
      <c r="C33" s="34">
        <v>1256</v>
      </c>
      <c r="D33" s="35">
        <v>1366</v>
      </c>
      <c r="E33" s="32">
        <v>57</v>
      </c>
      <c r="F33" s="33">
        <v>2599</v>
      </c>
      <c r="G33" s="34">
        <v>1285</v>
      </c>
      <c r="H33" s="35">
        <v>1314</v>
      </c>
      <c r="I33" s="36">
        <v>92</v>
      </c>
      <c r="J33" s="37">
        <v>465</v>
      </c>
      <c r="K33" s="34">
        <v>124</v>
      </c>
      <c r="L33" s="38">
        <v>341</v>
      </c>
    </row>
    <row r="34" spans="1:12" ht="13.5">
      <c r="A34" s="48">
        <v>23</v>
      </c>
      <c r="B34" s="33">
        <v>2982</v>
      </c>
      <c r="C34" s="34">
        <v>1439</v>
      </c>
      <c r="D34" s="35">
        <v>1543</v>
      </c>
      <c r="E34" s="32">
        <v>58</v>
      </c>
      <c r="F34" s="33">
        <v>2568</v>
      </c>
      <c r="G34" s="34">
        <v>1247</v>
      </c>
      <c r="H34" s="35">
        <v>1321</v>
      </c>
      <c r="I34" s="36">
        <v>93</v>
      </c>
      <c r="J34" s="37">
        <v>385</v>
      </c>
      <c r="K34" s="34">
        <v>91</v>
      </c>
      <c r="L34" s="38">
        <v>294</v>
      </c>
    </row>
    <row r="35" spans="1:12" ht="13.5">
      <c r="A35" s="49">
        <v>24</v>
      </c>
      <c r="B35" s="50">
        <v>3210</v>
      </c>
      <c r="C35" s="51">
        <v>1534</v>
      </c>
      <c r="D35" s="52">
        <v>1676</v>
      </c>
      <c r="E35" s="53">
        <v>59</v>
      </c>
      <c r="F35" s="50">
        <v>2501</v>
      </c>
      <c r="G35" s="51">
        <v>1236</v>
      </c>
      <c r="H35" s="52">
        <v>1265</v>
      </c>
      <c r="I35" s="54">
        <v>94</v>
      </c>
      <c r="J35" s="55">
        <v>322</v>
      </c>
      <c r="K35" s="51">
        <v>67</v>
      </c>
      <c r="L35" s="56">
        <v>255</v>
      </c>
    </row>
    <row r="36" spans="1:12" ht="13.5">
      <c r="A36" s="48" t="s">
        <v>21</v>
      </c>
      <c r="B36" s="33">
        <f>SUM(B37:B41)</f>
        <v>21640</v>
      </c>
      <c r="C36" s="34">
        <f>SUM(C37:C41)</f>
        <v>10468</v>
      </c>
      <c r="D36" s="35">
        <f>SUM(D37:D41)</f>
        <v>11172</v>
      </c>
      <c r="E36" s="32" t="s">
        <v>22</v>
      </c>
      <c r="F36" s="33">
        <f>SUM(F37:F41)</f>
        <v>13244</v>
      </c>
      <c r="G36" s="34">
        <f>SUM(G37:G41)</f>
        <v>6338</v>
      </c>
      <c r="H36" s="35">
        <f>SUM(H37:H41)</f>
        <v>6906</v>
      </c>
      <c r="I36" s="36" t="s">
        <v>23</v>
      </c>
      <c r="J36" s="37">
        <f>SUM(J37:J41)</f>
        <v>694</v>
      </c>
      <c r="K36" s="34">
        <f>SUM(K37:K41)</f>
        <v>128</v>
      </c>
      <c r="L36" s="38">
        <f>SUM(L37:L41)</f>
        <v>566</v>
      </c>
    </row>
    <row r="37" spans="1:12" ht="13.5">
      <c r="A37" s="39">
        <v>25</v>
      </c>
      <c r="B37" s="40">
        <v>3573</v>
      </c>
      <c r="C37" s="41">
        <v>1756</v>
      </c>
      <c r="D37" s="42">
        <v>1817</v>
      </c>
      <c r="E37" s="43">
        <v>60</v>
      </c>
      <c r="F37" s="40">
        <v>2505</v>
      </c>
      <c r="G37" s="41">
        <v>1200</v>
      </c>
      <c r="H37" s="42">
        <v>1305</v>
      </c>
      <c r="I37" s="44">
        <v>95</v>
      </c>
      <c r="J37" s="45">
        <v>217</v>
      </c>
      <c r="K37" s="41">
        <v>51</v>
      </c>
      <c r="L37" s="46">
        <v>166</v>
      </c>
    </row>
    <row r="38" spans="1:12" ht="13.5">
      <c r="A38" s="48">
        <v>26</v>
      </c>
      <c r="B38" s="33">
        <v>3990</v>
      </c>
      <c r="C38" s="34">
        <v>1949</v>
      </c>
      <c r="D38" s="35">
        <v>2041</v>
      </c>
      <c r="E38" s="32">
        <v>61</v>
      </c>
      <c r="F38" s="33">
        <v>2465</v>
      </c>
      <c r="G38" s="34">
        <v>1170</v>
      </c>
      <c r="H38" s="35">
        <v>1295</v>
      </c>
      <c r="I38" s="36">
        <v>96</v>
      </c>
      <c r="J38" s="37">
        <v>162</v>
      </c>
      <c r="K38" s="34">
        <v>27</v>
      </c>
      <c r="L38" s="38">
        <v>135</v>
      </c>
    </row>
    <row r="39" spans="1:12" ht="13.5">
      <c r="A39" s="48">
        <v>27</v>
      </c>
      <c r="B39" s="33">
        <v>4437</v>
      </c>
      <c r="C39" s="34">
        <v>2127</v>
      </c>
      <c r="D39" s="35">
        <v>2310</v>
      </c>
      <c r="E39" s="32">
        <v>62</v>
      </c>
      <c r="F39" s="33">
        <v>2632</v>
      </c>
      <c r="G39" s="34">
        <v>1258</v>
      </c>
      <c r="H39" s="35">
        <v>1374</v>
      </c>
      <c r="I39" s="36">
        <v>97</v>
      </c>
      <c r="J39" s="37">
        <v>125</v>
      </c>
      <c r="K39" s="34">
        <v>21</v>
      </c>
      <c r="L39" s="38">
        <v>104</v>
      </c>
    </row>
    <row r="40" spans="1:12" ht="13.5">
      <c r="A40" s="48">
        <v>28</v>
      </c>
      <c r="B40" s="33">
        <v>4597</v>
      </c>
      <c r="C40" s="34">
        <v>2239</v>
      </c>
      <c r="D40" s="35">
        <v>2358</v>
      </c>
      <c r="E40" s="32">
        <v>63</v>
      </c>
      <c r="F40" s="33">
        <v>2677</v>
      </c>
      <c r="G40" s="34">
        <v>1287</v>
      </c>
      <c r="H40" s="35">
        <v>1390</v>
      </c>
      <c r="I40" s="36">
        <v>98</v>
      </c>
      <c r="J40" s="37">
        <v>118</v>
      </c>
      <c r="K40" s="34">
        <v>21</v>
      </c>
      <c r="L40" s="38">
        <v>97</v>
      </c>
    </row>
    <row r="41" spans="1:12" ht="13.5">
      <c r="A41" s="49">
        <v>29</v>
      </c>
      <c r="B41" s="50">
        <v>5043</v>
      </c>
      <c r="C41" s="51">
        <v>2397</v>
      </c>
      <c r="D41" s="52">
        <v>2646</v>
      </c>
      <c r="E41" s="53">
        <v>64</v>
      </c>
      <c r="F41" s="50">
        <v>2965</v>
      </c>
      <c r="G41" s="51">
        <v>1423</v>
      </c>
      <c r="H41" s="52">
        <v>1542</v>
      </c>
      <c r="I41" s="54">
        <v>99</v>
      </c>
      <c r="J41" s="55">
        <v>72</v>
      </c>
      <c r="K41" s="51">
        <v>8</v>
      </c>
      <c r="L41" s="56">
        <v>64</v>
      </c>
    </row>
    <row r="42" spans="1:13" ht="13.5">
      <c r="A42" s="48" t="s">
        <v>24</v>
      </c>
      <c r="B42" s="33">
        <f>SUM(B43:B47)</f>
        <v>26532</v>
      </c>
      <c r="C42" s="34">
        <f>SUM(C43:C47)</f>
        <v>12883</v>
      </c>
      <c r="D42" s="35">
        <f>SUM(D43:D47)</f>
        <v>13649</v>
      </c>
      <c r="E42" s="32" t="s">
        <v>25</v>
      </c>
      <c r="F42" s="33">
        <f>SUM(F43:F47)</f>
        <v>14655</v>
      </c>
      <c r="G42" s="34">
        <f>SUM(G43:G47)</f>
        <v>6837</v>
      </c>
      <c r="H42" s="35">
        <f>SUM(H43:H47)</f>
        <v>7818</v>
      </c>
      <c r="I42" s="36" t="s">
        <v>26</v>
      </c>
      <c r="J42" s="37">
        <f>SUM(J43:J47)</f>
        <v>158</v>
      </c>
      <c r="K42" s="37">
        <f>SUM(K43:K47)</f>
        <v>21</v>
      </c>
      <c r="L42" s="77">
        <f>SUM(L43:L47)</f>
        <v>137</v>
      </c>
      <c r="M42" s="76"/>
    </row>
    <row r="43" spans="1:12" ht="13.5">
      <c r="A43" s="39">
        <v>30</v>
      </c>
      <c r="B43" s="40">
        <v>5260</v>
      </c>
      <c r="C43" s="41">
        <v>2586</v>
      </c>
      <c r="D43" s="42">
        <v>2674</v>
      </c>
      <c r="E43" s="43">
        <v>65</v>
      </c>
      <c r="F43" s="40">
        <v>3470</v>
      </c>
      <c r="G43" s="41">
        <v>1607</v>
      </c>
      <c r="H43" s="42">
        <v>1863</v>
      </c>
      <c r="I43" s="44">
        <v>100</v>
      </c>
      <c r="J43" s="45">
        <v>66</v>
      </c>
      <c r="K43" s="41">
        <v>6</v>
      </c>
      <c r="L43" s="46">
        <v>60</v>
      </c>
    </row>
    <row r="44" spans="1:12" ht="13.5">
      <c r="A44" s="48">
        <v>31</v>
      </c>
      <c r="B44" s="33">
        <v>5421</v>
      </c>
      <c r="C44" s="34">
        <v>2633</v>
      </c>
      <c r="D44" s="35">
        <v>2788</v>
      </c>
      <c r="E44" s="32">
        <v>66</v>
      </c>
      <c r="F44" s="33">
        <v>3595</v>
      </c>
      <c r="G44" s="34">
        <v>1692</v>
      </c>
      <c r="H44" s="35">
        <v>1903</v>
      </c>
      <c r="I44" s="36">
        <v>101</v>
      </c>
      <c r="J44" s="37">
        <v>35</v>
      </c>
      <c r="K44" s="34">
        <v>6</v>
      </c>
      <c r="L44" s="38">
        <v>29</v>
      </c>
    </row>
    <row r="45" spans="1:12" ht="13.5">
      <c r="A45" s="48">
        <v>32</v>
      </c>
      <c r="B45" s="33">
        <v>5155</v>
      </c>
      <c r="C45" s="34">
        <v>2470</v>
      </c>
      <c r="D45" s="35">
        <v>2685</v>
      </c>
      <c r="E45" s="32">
        <v>67</v>
      </c>
      <c r="F45" s="33">
        <v>3218</v>
      </c>
      <c r="G45" s="34">
        <v>1496</v>
      </c>
      <c r="H45" s="35">
        <v>1722</v>
      </c>
      <c r="I45" s="36">
        <v>102</v>
      </c>
      <c r="J45" s="37">
        <v>24</v>
      </c>
      <c r="K45" s="34">
        <v>6</v>
      </c>
      <c r="L45" s="38">
        <v>18</v>
      </c>
    </row>
    <row r="46" spans="1:12" ht="13.5">
      <c r="A46" s="48">
        <v>33</v>
      </c>
      <c r="B46" s="33">
        <v>5347</v>
      </c>
      <c r="C46" s="34">
        <v>2570</v>
      </c>
      <c r="D46" s="35">
        <v>2777</v>
      </c>
      <c r="E46" s="32">
        <v>68</v>
      </c>
      <c r="F46" s="33">
        <v>2054</v>
      </c>
      <c r="G46" s="34">
        <v>973</v>
      </c>
      <c r="H46" s="35">
        <v>1081</v>
      </c>
      <c r="I46" s="36">
        <v>103</v>
      </c>
      <c r="J46" s="37">
        <v>16</v>
      </c>
      <c r="K46" s="34">
        <v>1</v>
      </c>
      <c r="L46" s="38">
        <v>15</v>
      </c>
    </row>
    <row r="47" spans="1:12" ht="13.5">
      <c r="A47" s="48">
        <v>34</v>
      </c>
      <c r="B47" s="33">
        <v>5349</v>
      </c>
      <c r="C47" s="34">
        <v>2624</v>
      </c>
      <c r="D47" s="35">
        <v>2725</v>
      </c>
      <c r="E47" s="32">
        <v>69</v>
      </c>
      <c r="F47" s="33">
        <v>2318</v>
      </c>
      <c r="G47" s="34">
        <v>1069</v>
      </c>
      <c r="H47" s="35">
        <v>1249</v>
      </c>
      <c r="I47" s="36" t="s">
        <v>27</v>
      </c>
      <c r="J47" s="37">
        <v>17</v>
      </c>
      <c r="K47" s="34">
        <v>2</v>
      </c>
      <c r="L47" s="38">
        <v>15</v>
      </c>
    </row>
    <row r="48" spans="1:12" ht="13.5">
      <c r="A48" s="57"/>
      <c r="B48" s="58"/>
      <c r="C48" s="59"/>
      <c r="D48" s="60"/>
      <c r="E48" s="6"/>
      <c r="F48" s="58"/>
      <c r="G48" s="61"/>
      <c r="H48" s="62"/>
      <c r="I48" s="63" t="s">
        <v>28</v>
      </c>
      <c r="J48" s="64">
        <v>0</v>
      </c>
      <c r="K48" s="65">
        <v>0</v>
      </c>
      <c r="L48" s="66">
        <v>0</v>
      </c>
    </row>
    <row r="49" spans="1:9" ht="7.5" customHeight="1">
      <c r="A49" s="4"/>
      <c r="E49" s="4"/>
      <c r="I49" s="4"/>
    </row>
    <row r="50" spans="1:13" ht="15" customHeight="1">
      <c r="A50" s="67" t="s">
        <v>29</v>
      </c>
      <c r="B50" s="68">
        <f>B6+B12+B18</f>
        <v>28007</v>
      </c>
      <c r="C50" s="68">
        <f>C6+C12+C18</f>
        <v>14319</v>
      </c>
      <c r="D50" s="68">
        <f>D6+D12+D18</f>
        <v>13688</v>
      </c>
      <c r="E50" s="69" t="s">
        <v>30</v>
      </c>
      <c r="F50" s="70">
        <f>B24+B30+B36+B42+F6+F12+F18+F24+F30+F36</f>
        <v>187825</v>
      </c>
      <c r="G50" s="70">
        <f>C24+C30+C36+C42+G6+G12+G18+G24+G30+G36</f>
        <v>90855</v>
      </c>
      <c r="H50" s="70">
        <f>D24+D30+D36+D42+H6+H12+H18+H24+H30+H36</f>
        <v>96970</v>
      </c>
      <c r="I50" s="69" t="s">
        <v>31</v>
      </c>
      <c r="J50" s="70">
        <f>F42+J6+J12+J18+J24+J30+J36+J42</f>
        <v>53321</v>
      </c>
      <c r="K50" s="70">
        <f>G42+K6+K12+K18+K24+K30+K36+K42</f>
        <v>21738</v>
      </c>
      <c r="L50" s="70">
        <f>H42+L6+L12+L18+L24+L30+L36+L42</f>
        <v>31583</v>
      </c>
      <c r="M50" s="76"/>
    </row>
  </sheetData>
  <sheetProtection/>
  <mergeCells count="2">
    <mergeCell ref="C2:D2"/>
    <mergeCell ref="K3:L3"/>
  </mergeCells>
  <printOptions/>
  <pageMargins left="0.66" right="0.65" top="0.32" bottom="0.17" header="0.17" footer="0.17"/>
  <pageSetup horizontalDpi="600" verticalDpi="600" orientation="landscape" paperSize="9" scale="90" r:id="rId1"/>
  <headerFooter alignWithMargins="0">
    <oddHeader>&amp;C&amp;"ＭＳ 明朝,標準"&amp;12&amp;　年　齢　別　人　口　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目黒区役所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</dc:creator>
  <cp:keywords/>
  <dc:description/>
  <cp:lastModifiedBy>mente</cp:lastModifiedBy>
  <cp:lastPrinted>2014-08-04T09:15:44Z</cp:lastPrinted>
  <dcterms:created xsi:type="dcterms:W3CDTF">2014-08-01T07:40:08Z</dcterms:created>
  <dcterms:modified xsi:type="dcterms:W3CDTF">2014-08-04T09:15:46Z</dcterms:modified>
  <cp:category/>
  <cp:version/>
  <cp:contentType/>
  <cp:contentStatus/>
</cp:coreProperties>
</file>