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3_決算\令和４年度　決算統計\38 財政状況資料集の公表\1回目\05 最終版\"/>
    </mc:Choice>
  </mc:AlternateContent>
  <bookViews>
    <workbookView xWindow="0" yWindow="0" windowWidth="28800" windowHeight="12360" tabRatio="891"/>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<sst xmlns="http://schemas.openxmlformats.org/spreadsheetml/2006/main" count="1147" uniqueCount="583">
  <si>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</si>
  <si>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</si>
  <si>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</si>
  <si>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</si>
  <si>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</si>
  <si>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</si>
  <si>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</si>
  <si>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</si>
  <si>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</si>
  <si>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</si>
  <si>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</si>
  <si>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</si>
  <si>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</si>
  <si>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</si>
  <si>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</si>
  <si>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</si>
  <si>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</si>
  <si>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</si>
  <si>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</si>
  <si>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</si>
  <si>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</si>
  <si>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</si>
  <si>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</si>
  <si>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</si>
  <si>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</si>
  <si>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</si>
  <si>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</si>
  <si>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</si>
  <si>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</si>
  <si>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</si>
  <si>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</si>
  <si>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</si>
  <si>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</si>
  <si>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</si>
  <si>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</si>
  <si>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</si>
  <si>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</si>
  <si>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</si>
  <si>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</si>
  <si>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</si>
  <si>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</si>
  <si>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</si>
  <si>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</si>
  <si>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</si>
  <si>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</si>
  <si>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</si>
  <si>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</si>
  <si>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</si>
  <si>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</si>
  <si>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</si>
  <si>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</si>
  <si>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</si>
  <si>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</si>
  <si>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</si>
  <si>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</si>
  <si>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</si>
  <si>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</si>
  <si>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</si>
  <si>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</si>
  <si>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</si>
  <si>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</si>
  <si>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</si>
  <si>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</si>
  <si>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</si>
  <si>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</si>
  <si>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</si>
  <si>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</si>
  <si>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</si>
  <si>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</si>
  <si>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</si>
  <si>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</si>
  <si>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</si>
  <si>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</si>
  <si>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</si>
  <si>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</si>
  <si>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</si>
  <si>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</si>
  <si>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</si>
  <si>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</si>
  <si>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</si>
  <si>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</si>
  <si>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</si>
  <si>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</si>
  <si>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</si>
  <si>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</si>
  <si>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</si>
  <si>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</si>
  <si>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</si>
  <si>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</si>
  <si>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</si>
  <si>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</si>
  <si>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</si>
  <si>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</si>
  <si>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</si>
  <si>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</si>
  <si>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</si>
  <si>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</si>
  <si>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</si>
  <si>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</si>
  <si>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</si>
  <si>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</si>
  <si>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</si>
  <si>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</si>
  <si>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</si>
  <si>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</si>
  <si>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</si>
  <si>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</si>
  <si>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</si>
  <si>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</si>
  <si>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</si>
  <si>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</si>
  <si>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</si>
  <si>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</si>
  <si>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</si>
  <si>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</si>
  <si>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</si>
  <si>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</si>
  <si>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</si>
  <si>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</si>
  <si>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</si>
  <si>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</si>
  <si>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</si>
  <si>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</si>
  <si>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</si>
  <si>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</si>
  <si>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</si>
  <si>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</si>
  <si>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</si>
  <si>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</si>
  <si>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</si>
  <si>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</si>
  <si>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</si>
  <si>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</si>
  <si>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</si>
  <si>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</si>
  <si>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</si>
  <si>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</si>
  <si>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</si>
  <si>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</si>
  <si>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</si>
  <si>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</si>
  <si>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</si>
  <si>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</si>
  <si>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</si>
  <si>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</si>
  <si>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</si>
  <si>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</si>
  <si>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</si>
  <si>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</si>
  <si>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</si>
  <si>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</si>
  <si>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</si>
  <si>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</si>
  <si>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</si>
  <si>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</si>
  <si>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</si>
  <si>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</si>
  <si>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</si>
  <si>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</si>
  <si>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</si>
  <si>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</si>
  <si>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</si>
  <si>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</si>
  <si>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</si>
  <si>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</si>
  <si>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</si>
  <si>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</si>
  <si>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</si>
  <si>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</si>
  <si>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</si>
  <si>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</si>
  <si>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</si>
  <si>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</si>
  <si>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</si>
  <si>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</si>
  <si>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</si>
  <si>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</si>
  <si>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</si>
  <si>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</si>
  <si>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</si>
  <si>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</si>
  <si>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</si>
  <si>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</si>
  <si>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</si>
  <si>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</si>
  <si>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</si>
  <si>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</si>
  <si>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</si>
  <si>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</si>
  <si>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</si>
  <si>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</si>
  <si>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</si>
  <si>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</si>
  <si>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</si>
  <si>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</si>
  <si>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</si>
  <si>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</si>
  <si>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</si>
  <si>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</si>
  <si>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</si>
  <si>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</si>
  <si>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</si>
  <si>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</si>
  <si>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</si>
  <si>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</si>
  <si>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</si>
  <si>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</si>
  <si>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</si>
  <si>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</si>
  <si>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</si>
  <si>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</si>
  <si>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</si>
  <si>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</si>
  <si>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</si>
  <si>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</si>
  <si>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</si>
  <si>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</si>
  <si>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</si>
  <si>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</si>
  <si>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</si>
  <si>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</si>
  <si>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</si>
  <si>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</si>
  <si>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</si>
  <si>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</si>
  <si>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</si>
  <si>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</si>
  <si>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</si>
  <si>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</si>
  <si>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</si>
  <si>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</si>
  <si>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</si>
  <si>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</si>
  <si>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</si>
  <si>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</si>
  <si>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</si>
  <si>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</si>
  <si>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</si>
  <si>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</si>
  <si>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</si>
  <si>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</si>
  <si>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</si>
  <si>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</si>
  <si>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</si>
  <si>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</si>
  <si>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</si>
  <si>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</si>
  <si>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</si>
  <si>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</si>
  <si>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</si>
  <si>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</si>
  <si>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</si>
  <si>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</si>
  <si>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</si>
  <si>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</si>
  <si>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</si>
  <si>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</si>
  <si>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</si>
  <si>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</si>
  <si>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</si>
  <si>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</si>
  <si>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</si>
  <si>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</si>
  <si>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</si>
  <si>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</si>
  <si>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</si>
  <si>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</si>
  <si>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</si>
  <si>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</si>
  <si>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</si>
  <si>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</si>
  <si>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</si>
  <si>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</si>
  <si>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</si>
  <si>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</si>
  <si>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</si>
  <si>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</si>
  <si>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</si>
  <si>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</si>
  <si>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</si>
  <si>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</si>
  <si>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</si>
  <si>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</si>
  <si>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</si>
  <si>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</si>
  <si>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</si>
  <si>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</si>
  <si>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</si>
  <si>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</si>
  <si>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</si>
  <si>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</si>
  <si>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</si>
  <si>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</si>
  <si>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</si>
  <si>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</si>
  <si>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</si>
  <si>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</si>
  <si>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</si>
  <si>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</si>
  <si>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</si>
  <si>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</si>
  <si>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</si>
  <si>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</si>
  <si>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</si>
  <si>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</si>
  <si>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</si>
  <si>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</si>
  <si>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</si>
  <si>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</si>
  <si>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</si>
  <si>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</si>
  <si>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</si>
  <si>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</si>
  <si>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</si>
  <si>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</si>
  <si>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</si>
  <si>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</si>
  <si>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</si>
  <si>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</si>
  <si>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</si>
  <si>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</si>
  <si>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</si>
  <si>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</si>
  <si>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</si>
  <si>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</si>
  <si>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</si>
  <si>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</si>
  <si>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</si>
  <si>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</si>
  <si>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</si>
  <si>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</si>
  <si>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</si>
  <si>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</si>
  <si>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</si>
  <si>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</si>
  <si>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</si>
  <si>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</si>
  <si>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</si>
  <si>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</si>
  <si>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</si>
  <si>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</si>
  <si>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</si>
  <si>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</si>
  <si>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</si>
  <si>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</si>
  <si>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</si>
  <si>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</si>
  <si>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</si>
  <si>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</si>
  <si>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</si>
  <si>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</si>
  <si>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</si>
  <si>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</si>
  <si>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</si>
  <si>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</si>
  <si>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</si>
  <si>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</si>
  <si>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</si>
  <si>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</si>
  <si>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</si>
  <si>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</si>
  <si>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</si>
  <si>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</si>
  <si>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</si>
  <si>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</si>
  <si>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</si>
  <si>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</si>
  <si>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</si>
  <si>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</si>
  <si>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</si>
  <si>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</si>
  <si>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</si>
  <si>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</si>
  <si>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</si>
  <si>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</si>
  <si>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</si>
  <si>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</si>
  <si>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</si>
  <si>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</si>
  <si>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</si>
  <si>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</si>
  <si>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</si>
  <si>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</si>
  <si>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</si>
  <si>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</si>
  <si>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</si>
  <si>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</si>
  <si>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</si>
  <si>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</si>
  <si>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</si>
  <si>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</si>
  <si>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</si>
  <si>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</si>
  <si>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</si>
  <si>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</si>
  <si>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</si>
  <si>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</si>
  <si>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</si>
  <si>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</si>
  <si>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</si>
  <si>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</si>
  <si>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</si>
  <si>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</si>
  <si>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</si>
  <si>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</si>
  <si>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</si>
  <si>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</si>
  <si>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</si>
  <si>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</si>
  <si>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</si>
  <si>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</si>
  <si>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</si>
  <si>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</si>
  <si>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</si>
  <si>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</si>
  <si>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</si>
  <si>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</si>
  <si>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</si>
  <si>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</si>
  <si>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</si>
  <si>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</si>
  <si>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</si>
  <si>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</si>
  <si>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</si>
  <si>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</si>
  <si>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</si>
  <si>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</si>
  <si>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</si>
  <si>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</si>
  <si>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</si>
  <si>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</si>
  <si>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</si>
  <si>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</si>
  <si>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</si>
  <si>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</si>
  <si>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</si>
  <si>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</si>
  <si>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</si>
  <si>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</si>
  <si>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</si>
  <si>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</si>
  <si>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</si>
  <si>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</si>
  <si>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</si>
  <si>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</si>
  <si>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</si>
  <si>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</si>
  <si>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</si>
  <si>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</si>
  <si>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</si>
  <si>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</si>
  <si>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</si>
  <si>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</si>
  <si>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</si>
  <si>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</si>
  <si>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</si>
  <si>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</si>
  <si>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</si>
  <si>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</si>
  <si>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</si>
  <si>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</si>
  <si>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</si>
  <si>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</si>
  <si>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</si>
  <si>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</si>
  <si>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</si>
  <si>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</si>
  <si>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</si>
  <si>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</si>
  <si>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</si>
  <si>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</si>
  <si>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</si>
  <si>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</si>
  <si>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</si>
  <si>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</si>
  <si>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</si>
  <si>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</si>
  <si>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</si>
  <si>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</si>
  <si>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</si>
  <si>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</si>
  <si>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</si>
  <si>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</si>
  <si>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</si>
  <si>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</si>
  <si>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</si>
  <si>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</si>
  <si>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</si>
  <si>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</si>
  <si>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</si>
  <si>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</si>
  <si>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</si>
  <si>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</si>
  <si>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</si>
  <si>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</si>
  <si>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</si>
  <si>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</si>
  <si>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</si>
  <si>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</si>
  <si>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</si>
  <si>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</si>
  <si>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</si>
  <si>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</si>
  <si>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</si>
  <si>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</si>
  <si>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</si>
  <si>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</si>
  <si>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</si>
  <si>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</si>
  <si>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</si>
  <si>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</si>
  <si>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</si>
  <si>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</si>
  <si>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</si>
  <si>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</si>
  <si>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</si>
  <si>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</si>
  <si>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</si>
  <si>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</si>
  <si>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</si>
  <si>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</si>
  <si>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</si>
  <si>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</si>
  <si>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</si>
  <si>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</si>
  <si>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</si>
  <si>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</si>
  <si>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</si>
  <si>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</si>
  <si>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</si>
  <si>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</si>
  <si>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</si>
  <si>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</si>
  <si>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</si>
  <si>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</si>
  <si>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</si>
  <si>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</si>
  <si>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</si>
  <si>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</si>
  <si>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</si>
  <si>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</si>
  <si>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</si>
  <si>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</si>
  <si>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</si>
  <si>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</si>
  <si>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</si>
  <si>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</si>
  <si>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</si>
  <si>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</si>
  <si>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</si>
  <si>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</si>
  <si>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</si>
  <si>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</si>
  <si>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</si>
  <si>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</si>
  <si>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</si>
  <si>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</si>
  <si>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</si>
  <si>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</si>
  <si>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</si>
  <si>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</si>
  <si>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</si>
  <si>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</si>
  <si>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</si>
  <si>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</si>
  <si>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（公財）目黒区芸術文化振興財団</t>
    <rPh sb="1" eb="3">
      <t>コウザイ</t>
    </rPh>
    <rPh sb="4" eb="7">
      <t>メグロク</t>
    </rPh>
    <rPh sb="7" eb="9">
      <t>ゲイジュツ</t>
    </rPh>
    <rPh sb="9" eb="11">
      <t>ブンカ</t>
    </rPh>
    <rPh sb="11" eb="13">
      <t>シンコウ</t>
    </rPh>
    <rPh sb="13" eb="15">
      <t>ザイダン</t>
    </rPh>
    <phoneticPr fontId="2"/>
  </si>
  <si>
    <t>-</t>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</si>
  <si>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</si>
  <si>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</si>
  <si>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t>
    <phoneticPr fontId="2"/>
  </si>
  <si>
    <t>目黒区土地開発公社</t>
    <rPh sb="0" eb="3">
      <t>メグロク</t>
    </rPh>
    <rPh sb="3" eb="5">
      <t>トチ</t>
    </rPh>
    <rPh sb="5" eb="7">
      <t>カイハツ</t>
    </rPh>
    <rPh sb="7" eb="9">
      <t>コウシャ</t>
    </rPh>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</si>
  <si>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</si>
  <si>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</si>
  <si>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</si>
  <si>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</si>
  <si>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</si>
  <si>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</si>
  <si>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</si>
  <si>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施設整備基金</t>
    <phoneticPr fontId="5"/>
  </si>
  <si>
    <t>学校施設整備基金</t>
    <phoneticPr fontId="2"/>
  </si>
  <si>
    <t>社会福祉施設整備寄付金等積立基金</t>
    <phoneticPr fontId="2"/>
  </si>
  <si>
    <t>区営住宅管理基金</t>
    <phoneticPr fontId="2"/>
  </si>
  <si>
    <t>サクラ基金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</si>
</sst>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49796</c:v>
                </c:pt>
                <c:pt idx="1">
                  <c:v>51681</c:v>
                </c:pt>
                <c:pt idx="2">
                  <c:v>50465</c:v>
                </c:pt>
                <c:pt idx="3">
                  <c:v>51679</c:v>
                </c:pt>
                <c:pt idx="4">
                  <c:v>49665</c:v>
                </c:pt>
              </c:numCache>
            </c:numRef>
          </c:val>
          <c:smooth val="0"/>
          <c:extLst>
            <c:ext xmlns:c16="http://schemas.microsoft.com/office/drawing/2014/chart" uri="{C3380CC4-5D6E-409C-BE32-E72D297353CC}">
              <c16:uniqueId val="{00000000-5190-48CC-B1A9-73991E1B9A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30568</c:v>
                </c:pt>
                <c:pt idx="1">
                  <c:v>38808</c:v>
                </c:pt>
                <c:pt idx="2">
                  <c:v>30275</c:v>
                </c:pt>
                <c:pt idx="3">
                  <c:v>15937</c:v>
                </c:pt>
                <c:pt idx="4">
                  <c:v>27424</c:v>
                </c:pt>
              </c:numCache>
            </c:numRef>
          </c:val>
          <c:smooth val="0"/>
          <c:extLst>
            <c:ext xmlns:c16="http://schemas.microsoft.com/office/drawing/2014/chart" uri="{C3380CC4-5D6E-409C-BE32-E72D297353CC}">
              <c16:uniqueId val="{00000001-5190-48CC-B1A9-73991E1B9A3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6.03</c:v>
                </c:pt>
                <c:pt idx="1">
                  <c:v>8.1199999999999992</c:v>
                </c:pt>
                <c:pt idx="2">
                  <c:v>12.72</c:v>
                </c:pt>
                <c:pt idx="3">
                  <c:v>12.15</c:v>
                </c:pt>
                <c:pt idx="4">
                  <c:v>11.12</c:v>
                </c:pt>
              </c:numCache>
            </c:numRef>
          </c:val>
          <c:extLst>
            <c:ext xmlns:c16="http://schemas.microsoft.com/office/drawing/2014/chart" uri="{C3380CC4-5D6E-409C-BE32-E72D297353CC}">
              <c16:uniqueId val="{00000000-28B6-450F-881D-2F09C9BF62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30.88</c:v>
                </c:pt>
                <c:pt idx="1">
                  <c:v>32.17</c:v>
                </c:pt>
                <c:pt idx="2">
                  <c:v>37.46</c:v>
                </c:pt>
                <c:pt idx="3">
                  <c:v>42.51</c:v>
                </c:pt>
                <c:pt idx="4">
                  <c:v>47.79</c:v>
                </c:pt>
              </c:numCache>
            </c:numRef>
          </c:val>
          <c:extLst>
            <c:ext xmlns:c16="http://schemas.microsoft.com/office/drawing/2014/chart" uri="{C3380CC4-5D6E-409C-BE32-E72D297353CC}">
              <c16:uniqueId val="{00000001-28B6-450F-881D-2F09C9BF62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3.76</c:v>
                </c:pt>
                <c:pt idx="1">
                  <c:v>5.29</c:v>
                </c:pt>
                <c:pt idx="2">
                  <c:v>9.24</c:v>
                </c:pt>
                <c:pt idx="3">
                  <c:v>6.04</c:v>
                </c:pt>
                <c:pt idx="4">
                  <c:v>5.27</c:v>
                </c:pt>
              </c:numCache>
            </c:numRef>
          </c:val>
          <c:smooth val="0"/>
          <c:extLst>
            <c:ext xmlns:c16="http://schemas.microsoft.com/office/drawing/2014/chart" uri="{C3380CC4-5D6E-409C-BE32-E72D297353CC}">
              <c16:uniqueId val="{00000002-28B6-450F-881D-2F09C9BF62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13-442E-B695-548EA713C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13-442E-B695-548EA713C2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13-442E-B695-548EA713C2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13-442E-B695-548EA713C23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E13-442E-B695-548EA713C237}"/>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8E13-442E-B695-548EA713C23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0.08</c:v>
                </c:pt>
                <c:pt idx="2">
                  <c:v>#N/A</c:v>
                </c:pt>
                <c:pt idx="3">
                  <c:v>0.08</c:v>
                </c:pt>
                <c:pt idx="4">
                  <c:v>#N/A</c:v>
                </c:pt>
                <c:pt idx="5">
                  <c:v>0</c:v>
                </c:pt>
                <c:pt idx="6">
                  <c:v>#N/A</c:v>
                </c:pt>
                <c:pt idx="7">
                  <c:v>7.0000000000000007E-2</c:v>
                </c:pt>
                <c:pt idx="8">
                  <c:v>#N/A</c:v>
                </c:pt>
                <c:pt idx="9">
                  <c:v>0.11</c:v>
                </c:pt>
              </c:numCache>
            </c:numRef>
          </c:val>
          <c:extLst>
            <c:ext xmlns:c16="http://schemas.microsoft.com/office/drawing/2014/chart" uri="{C3380CC4-5D6E-409C-BE32-E72D297353CC}">
              <c16:uniqueId val="{00000006-8E13-442E-B695-548EA713C23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1.1499999999999999</c:v>
                </c:pt>
                <c:pt idx="2">
                  <c:v>#N/A</c:v>
                </c:pt>
                <c:pt idx="3">
                  <c:v>0.38</c:v>
                </c:pt>
                <c:pt idx="4">
                  <c:v>#N/A</c:v>
                </c:pt>
                <c:pt idx="5">
                  <c:v>0.84</c:v>
                </c:pt>
                <c:pt idx="6">
                  <c:v>#N/A</c:v>
                </c:pt>
                <c:pt idx="7">
                  <c:v>0.42</c:v>
                </c:pt>
                <c:pt idx="8">
                  <c:v>#N/A</c:v>
                </c:pt>
                <c:pt idx="9">
                  <c:v>0.43</c:v>
                </c:pt>
              </c:numCache>
            </c:numRef>
          </c:val>
          <c:extLst>
            <c:ext xmlns:c16="http://schemas.microsoft.com/office/drawing/2014/chart" uri="{C3380CC4-5D6E-409C-BE32-E72D297353CC}">
              <c16:uniqueId val="{00000007-8E13-442E-B695-548EA713C23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0.44</c:v>
                </c:pt>
                <c:pt idx="2">
                  <c:v>#N/A</c:v>
                </c:pt>
                <c:pt idx="3">
                  <c:v>0.42</c:v>
                </c:pt>
                <c:pt idx="4">
                  <c:v>#N/A</c:v>
                </c:pt>
                <c:pt idx="5">
                  <c:v>0.94</c:v>
                </c:pt>
                <c:pt idx="6">
                  <c:v>#N/A</c:v>
                </c:pt>
                <c:pt idx="7">
                  <c:v>1.02</c:v>
                </c:pt>
                <c:pt idx="8">
                  <c:v>#N/A</c:v>
                </c:pt>
                <c:pt idx="9">
                  <c:v>0.64</c:v>
                </c:pt>
              </c:numCache>
            </c:numRef>
          </c:val>
          <c:extLst>
            <c:ext xmlns:c16="http://schemas.microsoft.com/office/drawing/2014/chart" uri="{C3380CC4-5D6E-409C-BE32-E72D297353CC}">
              <c16:uniqueId val="{00000008-8E13-442E-B695-548EA713C2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6.02</c:v>
                </c:pt>
                <c:pt idx="2">
                  <c:v>#N/A</c:v>
                </c:pt>
                <c:pt idx="3">
                  <c:v>8.1199999999999992</c:v>
                </c:pt>
                <c:pt idx="4">
                  <c:v>#N/A</c:v>
                </c:pt>
                <c:pt idx="5">
                  <c:v>12.71</c:v>
                </c:pt>
                <c:pt idx="6">
                  <c:v>#N/A</c:v>
                </c:pt>
                <c:pt idx="7">
                  <c:v>12.15</c:v>
                </c:pt>
                <c:pt idx="8">
                  <c:v>#N/A</c:v>
                </c:pt>
                <c:pt idx="9">
                  <c:v>11.12</c:v>
                </c:pt>
              </c:numCache>
            </c:numRef>
          </c:val>
          <c:extLst>
            <c:ext xmlns:c16="http://schemas.microsoft.com/office/drawing/2014/chart" uri="{C3380CC4-5D6E-409C-BE32-E72D297353CC}">
              <c16:uniqueId val="{00000009-8E13-442E-B695-548EA713C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5088</c:v>
                </c:pt>
                <c:pt idx="5">
                  <c:v>4991</c:v>
                </c:pt>
                <c:pt idx="8">
                  <c:v>4865</c:v>
                </c:pt>
                <c:pt idx="11">
                  <c:v>4654</c:v>
                </c:pt>
                <c:pt idx="14">
                  <c:v>4195</c:v>
                </c:pt>
              </c:numCache>
            </c:numRef>
          </c:val>
          <c:extLst>
            <c:ext xmlns:c16="http://schemas.microsoft.com/office/drawing/2014/chart" uri="{C3380CC4-5D6E-409C-BE32-E72D297353CC}">
              <c16:uniqueId val="{00000000-0A13-46F1-A87C-3CBAF80BB1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13-46F1-A87C-3CBAF80BB1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59</c:v>
                </c:pt>
                <c:pt idx="3">
                  <c:v>22</c:v>
                </c:pt>
                <c:pt idx="6">
                  <c:v>18</c:v>
                </c:pt>
                <c:pt idx="9">
                  <c:v>12</c:v>
                </c:pt>
                <c:pt idx="12">
                  <c:v>12</c:v>
                </c:pt>
              </c:numCache>
            </c:numRef>
          </c:val>
          <c:extLst>
            <c:ext xmlns:c16="http://schemas.microsoft.com/office/drawing/2014/chart" uri="{C3380CC4-5D6E-409C-BE32-E72D297353CC}">
              <c16:uniqueId val="{00000002-0A13-46F1-A87C-3CBAF80BB1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93</c:v>
                </c:pt>
                <c:pt idx="3">
                  <c:v>87</c:v>
                </c:pt>
                <c:pt idx="6">
                  <c:v>96</c:v>
                </c:pt>
                <c:pt idx="9">
                  <c:v>92</c:v>
                </c:pt>
                <c:pt idx="12">
                  <c:v>94</c:v>
                </c:pt>
              </c:numCache>
            </c:numRef>
          </c:val>
          <c:extLst>
            <c:ext xmlns:c16="http://schemas.microsoft.com/office/drawing/2014/chart" uri="{C3380CC4-5D6E-409C-BE32-E72D297353CC}">
              <c16:uniqueId val="{00000003-0A13-46F1-A87C-3CBAF80BB1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13-46F1-A87C-3CBAF80BB1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275</c:v>
                </c:pt>
                <c:pt idx="3">
                  <c:v>278</c:v>
                </c:pt>
                <c:pt idx="6">
                  <c:v>304</c:v>
                </c:pt>
                <c:pt idx="9">
                  <c:v>303</c:v>
                </c:pt>
                <c:pt idx="12">
                  <c:v>303</c:v>
                </c:pt>
              </c:numCache>
            </c:numRef>
          </c:val>
          <c:extLst>
            <c:ext xmlns:c16="http://schemas.microsoft.com/office/drawing/2014/chart" uri="{C3380CC4-5D6E-409C-BE32-E72D297353CC}">
              <c16:uniqueId val="{00000005-0A13-46F1-A87C-3CBAF80BB1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13-46F1-A87C-3CBAF80BB1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2158</c:v>
                </c:pt>
                <c:pt idx="3">
                  <c:v>2013</c:v>
                </c:pt>
                <c:pt idx="6">
                  <c:v>1687</c:v>
                </c:pt>
                <c:pt idx="9">
                  <c:v>1564</c:v>
                </c:pt>
                <c:pt idx="12">
                  <c:v>1027</c:v>
                </c:pt>
              </c:numCache>
            </c:numRef>
          </c:val>
          <c:extLst>
            <c:ext xmlns:c16="http://schemas.microsoft.com/office/drawing/2014/chart" uri="{C3380CC4-5D6E-409C-BE32-E72D297353CC}">
              <c16:uniqueId val="{00000007-0A13-46F1-A87C-3CBAF80BB1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-2503</c:v>
                </c:pt>
                <c:pt idx="2">
                  <c:v>#N/A</c:v>
                </c:pt>
                <c:pt idx="3">
                  <c:v>#N/A</c:v>
                </c:pt>
                <c:pt idx="4">
                  <c:v>-2591</c:v>
                </c:pt>
                <c:pt idx="5">
                  <c:v>#N/A</c:v>
                </c:pt>
                <c:pt idx="6">
                  <c:v>#N/A</c:v>
                </c:pt>
                <c:pt idx="7">
                  <c:v>-2760</c:v>
                </c:pt>
                <c:pt idx="8">
                  <c:v>#N/A</c:v>
                </c:pt>
                <c:pt idx="9">
                  <c:v>#N/A</c:v>
                </c:pt>
                <c:pt idx="10">
                  <c:v>-2683</c:v>
                </c:pt>
                <c:pt idx="11">
                  <c:v>#N/A</c:v>
                </c:pt>
                <c:pt idx="12">
                  <c:v>#N/A</c:v>
                </c:pt>
                <c:pt idx="13">
                  <c:v>-2759</c:v>
                </c:pt>
                <c:pt idx="14">
                  <c:v>#N/A</c:v>
                </c:pt>
              </c:numCache>
            </c:numRef>
          </c:val>
          <c:smooth val="0"/>
          <c:extLst>
            <c:ext xmlns:c16="http://schemas.microsoft.com/office/drawing/2014/chart" uri="{C3380CC4-5D6E-409C-BE32-E72D297353CC}">
              <c16:uniqueId val="{00000008-0A13-46F1-A87C-3CBAF80BB1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44453</c:v>
                </c:pt>
                <c:pt idx="5">
                  <c:v>40218</c:v>
                </c:pt>
                <c:pt idx="8">
                  <c:v>36718</c:v>
                </c:pt>
                <c:pt idx="11">
                  <c:v>36462</c:v>
                </c:pt>
                <c:pt idx="14">
                  <c:v>32496</c:v>
                </c:pt>
              </c:numCache>
            </c:numRef>
          </c:val>
          <c:extLst>
            <c:ext xmlns:c16="http://schemas.microsoft.com/office/drawing/2014/chart" uri="{C3380CC4-5D6E-409C-BE32-E72D297353CC}">
              <c16:uniqueId val="{00000000-3279-40FC-B082-8731571DB3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279-40FC-B082-8731571DB3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45759</c:v>
                </c:pt>
                <c:pt idx="5">
                  <c:v>51703</c:v>
                </c:pt>
                <c:pt idx="8">
                  <c:v>55531</c:v>
                </c:pt>
                <c:pt idx="11">
                  <c:v>68642</c:v>
                </c:pt>
                <c:pt idx="14">
                  <c:v>80599</c:v>
                </c:pt>
              </c:numCache>
            </c:numRef>
          </c:val>
          <c:extLst>
            <c:ext xmlns:c16="http://schemas.microsoft.com/office/drawing/2014/chart" uri="{C3380CC4-5D6E-409C-BE32-E72D297353CC}">
              <c16:uniqueId val="{00000002-3279-40FC-B082-8731571DB3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79-40FC-B082-8731571DB3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79-40FC-B082-8731571DB3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79-40FC-B082-8731571DB3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13011</c:v>
                </c:pt>
                <c:pt idx="3">
                  <c:v>11901</c:v>
                </c:pt>
                <c:pt idx="6">
                  <c:v>11577</c:v>
                </c:pt>
                <c:pt idx="9">
                  <c:v>11599</c:v>
                </c:pt>
                <c:pt idx="12">
                  <c:v>12459</c:v>
                </c:pt>
              </c:numCache>
            </c:numRef>
          </c:val>
          <c:extLst>
            <c:ext xmlns:c16="http://schemas.microsoft.com/office/drawing/2014/chart" uri="{C3380CC4-5D6E-409C-BE32-E72D297353CC}">
              <c16:uniqueId val="{00000006-3279-40FC-B082-8731571DB3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1039</c:v>
                </c:pt>
                <c:pt idx="3">
                  <c:v>1063</c:v>
                </c:pt>
                <c:pt idx="6">
                  <c:v>1233</c:v>
                </c:pt>
                <c:pt idx="9">
                  <c:v>1377</c:v>
                </c:pt>
                <c:pt idx="12">
                  <c:v>1701</c:v>
                </c:pt>
              </c:numCache>
            </c:numRef>
          </c:val>
          <c:extLst>
            <c:ext xmlns:c16="http://schemas.microsoft.com/office/drawing/2014/chart" uri="{C3380CC4-5D6E-409C-BE32-E72D297353CC}">
              <c16:uniqueId val="{00000007-3279-40FC-B082-8731571DB3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279-40FC-B082-8731571DB3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196</c:v>
                </c:pt>
                <c:pt idx="3">
                  <c:v>134</c:v>
                </c:pt>
                <c:pt idx="6">
                  <c:v>86</c:v>
                </c:pt>
                <c:pt idx="9">
                  <c:v>43</c:v>
                </c:pt>
                <c:pt idx="12">
                  <c:v>17</c:v>
                </c:pt>
              </c:numCache>
            </c:numRef>
          </c:val>
          <c:extLst>
            <c:ext xmlns:c16="http://schemas.microsoft.com/office/drawing/2014/chart" uri="{C3380CC4-5D6E-409C-BE32-E72D297353CC}">
              <c16:uniqueId val="{00000009-3279-40FC-B082-8731571DB3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16944</c:v>
                </c:pt>
                <c:pt idx="3">
                  <c:v>16338</c:v>
                </c:pt>
                <c:pt idx="6">
                  <c:v>14752</c:v>
                </c:pt>
                <c:pt idx="9">
                  <c:v>13750</c:v>
                </c:pt>
                <c:pt idx="12">
                  <c:v>11514</c:v>
                </c:pt>
              </c:numCache>
            </c:numRef>
          </c:val>
          <c:extLst>
            <c:ext xmlns:c16="http://schemas.microsoft.com/office/drawing/2014/chart" uri="{C3380CC4-5D6E-409C-BE32-E72D297353CC}">
              <c16:uniqueId val="{0000000A-3279-40FC-B082-8731571DB3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79-40FC-B082-8731571DB3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26009</c:v>
                </c:pt>
                <c:pt idx="1">
                  <c:v>30461</c:v>
                </c:pt>
                <c:pt idx="2">
                  <c:v>34894</c:v>
                </c:pt>
              </c:numCache>
            </c:numRef>
          </c:val>
          <c:extLst>
            <c:ext xmlns:c16="http://schemas.microsoft.com/office/drawing/2014/chart" uri="{C3380CC4-5D6E-409C-BE32-E72D297353CC}">
              <c16:uniqueId val="{00000000-75C7-42F7-912A-627187B8E7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942</c:v>
                </c:pt>
                <c:pt idx="1">
                  <c:v>775</c:v>
                </c:pt>
                <c:pt idx="2">
                  <c:v>505</c:v>
                </c:pt>
              </c:numCache>
            </c:numRef>
          </c:val>
          <c:extLst>
            <c:ext xmlns:c16="http://schemas.microsoft.com/office/drawing/2014/chart" uri="{C3380CC4-5D6E-409C-BE32-E72D297353CC}">
              <c16:uniqueId val="{00000001-75C7-42F7-912A-627187B8E7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26050</c:v>
                </c:pt>
                <c:pt idx="1">
                  <c:v>34204</c:v>
                </c:pt>
                <c:pt idx="2">
                  <c:v>44111</c:v>
                </c:pt>
              </c:numCache>
            </c:numRef>
          </c:val>
          <c:extLst>
            <c:ext xmlns:c16="http://schemas.microsoft.com/office/drawing/2014/chart" uri="{C3380CC4-5D6E-409C-BE32-E72D297353CC}">
              <c16:uniqueId val="{00000002-75C7-42F7-912A-627187B8E7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地方債の償還が進むとともに、新たな起債を抑制した結果、元利償還金等が前年度比</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3.3</a:t>
          </a:r>
          <a:r>
            <a:rPr kumimoji="1" lang="ja-JP" altLang="en-US" sz="1000">
              <a:latin typeface="ＭＳ ゴシック" pitchFamily="49" charset="-128"/>
              <a:ea typeface="ＭＳ ゴシック" pitchFamily="49" charset="-128"/>
            </a:rPr>
            <a:t>％として設定されているのに対し、当区は</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年償還（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年据置）で毎年度の積立額を発行額の</a:t>
          </a:r>
          <a:r>
            <a:rPr kumimoji="1" lang="en-US" altLang="ja-JP" sz="1000">
              <a:latin typeface="ＭＳ ゴシック" pitchFamily="49" charset="-128"/>
              <a:ea typeface="ＭＳ ゴシック" pitchFamily="49" charset="-128"/>
            </a:rPr>
            <a:t>6.0</a:t>
          </a:r>
          <a:r>
            <a:rPr kumimoji="1" lang="ja-JP" altLang="en-US" sz="100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及び学校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億円余積み立てたほか、今後の学校施設の改築需要に対応するために、学校施設整備基金へ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億円を積み立てました。一方で、取り崩しについては、区営住宅整備・管理事業や特別養護老人ホーム改修及び整備支援のための取り崩しなどをしました。その結果、基金全体としては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及び学校施設整備基金にそれぞれ積み立てることを基本として、景気変動に左右されない柔軟な行財政運営を可能とする安定的な財政基盤を確立し、持続可能で質の高い区民サービスを提供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学校施設整備基金：次世代を担う子どもたちの健やかな成長のために、学校施設の建替え、修繕等、学校施設の充実に活用します。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及び学校施設整備基金：学校施設をはじめとした公共施設の更新経費が大きな課題となる中、公共施設の計画的かつ確実な更新及び整備を実現させるために将来に備えた積立を行ってまいり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％以上を超える財政調整基金残高を引き続き維持していきます。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278,635
268,917
14.67
131,734,891
123,596,554
8,120,053
73,008,066
8,676,333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前年度と比べ、分子となる基準財政収入額は特別区税の増などにより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億円余の増、分母となる基準財政需要額は首都直下地震等に対する防災・減災対策経費の算定などにより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億円余の増となりました。財政力指数は、過去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年平均で計算するため、結果として前年度と同じ値となっています。今後も歳出の徹底した見直しと歳入確保を行うことにより財政の健全化を図り、中長期的に安定した財政運営に努めていきます。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44450</xdr:rowOff>
    </xdr:to>
    <xdr:cxnSp macro="">
      <xdr:nvCxnSpPr>
        <xdr:cNvPr id="66" name="直線コネクタ 65"/>
        <xdr:cNvCxnSpPr/>
      </xdr:nvCxnSpPr>
      <xdr:spPr>
        <a:xfrm flipV="1">
          <a:off x="4514850" y="5989864"/>
          <a:ext cx="0" cy="1430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9" name="財政力最大値テキスト"/>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70" name="直線コネクタ 69"/>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58057</xdr:rowOff>
    </xdr:to>
    <xdr:cxnSp macro="">
      <xdr:nvCxnSpPr>
        <xdr:cNvPr id="71" name="直線コネクタ 70"/>
        <xdr:cNvCxnSpPr/>
      </xdr:nvCxnSpPr>
      <xdr:spPr>
        <a:xfrm>
          <a:off x="3752850" y="67636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xdr:cNvCxnSpPr/>
      </xdr:nvCxnSpPr>
      <xdr:spPr>
        <a:xfrm>
          <a:off x="2940050" y="6746422"/>
          <a:ext cx="8128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40822</xdr:rowOff>
    </xdr:to>
    <xdr:cxnSp macro="">
      <xdr:nvCxnSpPr>
        <xdr:cNvPr id="77" name="直線コネクタ 76"/>
        <xdr:cNvCxnSpPr/>
      </xdr:nvCxnSpPr>
      <xdr:spPr>
        <a:xfrm>
          <a:off x="2127250" y="674642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28892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79" name="テキスト ボックス 78"/>
        <xdr:cNvSpPr txBox="1"/>
      </xdr:nvSpPr>
      <xdr:spPr>
        <a:xfrm>
          <a:off x="2597150" y="708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40822</xdr:rowOff>
    </xdr:to>
    <xdr:cxnSp macro="">
      <xdr:nvCxnSpPr>
        <xdr:cNvPr id="80" name="直線コネクタ 79"/>
        <xdr:cNvCxnSpPr/>
      </xdr:nvCxnSpPr>
      <xdr:spPr>
        <a:xfrm>
          <a:off x="1333500" y="6698525"/>
          <a:ext cx="79375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xdr:cNvSpPr/>
      </xdr:nvSpPr>
      <xdr:spPr>
        <a:xfrm>
          <a:off x="2095500" y="6984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xdr:cNvSpPr txBox="1"/>
      </xdr:nvSpPr>
      <xdr:spPr>
        <a:xfrm>
          <a:off x="1784350" y="70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2827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xdr:cNvSpPr txBox="1"/>
      </xdr:nvSpPr>
      <xdr:spPr>
        <a:xfrm>
          <a:off x="9715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464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4584700" y="656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37020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409950" y="648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2889250" y="6699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5971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0955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7843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xdr:cNvSpPr/>
      </xdr:nvSpPr>
      <xdr:spPr>
        <a:xfrm>
          <a:off x="1282700" y="6647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xdr:cNvSpPr txBox="1"/>
      </xdr:nvSpPr>
      <xdr:spPr>
        <a:xfrm>
          <a:off x="971550" y="64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ポイント減となりました。これは、分子となる歳出が物件費が増となったことなどにより、対前年度比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千万円余の増となった一方で、分母となる歳入が特別区税が増となったことなどにより、対前年度比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千万円余の増となり、歳入の増が歳出の増を上回ったことによるものです。令和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年度に続いて、適正範囲（</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％）となりましたが、今後も社会情勢の変化に対応できる財政基盤となるよう、歳入確保及びビルドアンドスクラップの視点に立った歳出の抑制を図っていきます。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67</xdr:row>
      <xdr:rowOff>7620</xdr:rowOff>
    </xdr:to>
    <xdr:cxnSp macro="">
      <xdr:nvCxnSpPr>
        <xdr:cNvPr id="129" name="直線コネクタ 128"/>
        <xdr:cNvCxnSpPr/>
      </xdr:nvCxnSpPr>
      <xdr:spPr>
        <a:xfrm flipV="1">
          <a:off x="4514850" y="9737514"/>
          <a:ext cx="0" cy="15019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30" name="財政構造の弾力性最小値テキスト"/>
        <xdr:cNvSpPr txBox="1"/>
      </xdr:nvSpPr>
      <xdr:spPr>
        <a:xfrm>
          <a:off x="4584700" y="1121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31" name="直線コネクタ 130"/>
        <xdr:cNvCxnSpPr/>
      </xdr:nvCxnSpPr>
      <xdr:spPr>
        <a:xfrm>
          <a:off x="4425950" y="1123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xdr:cNvSpPr txBox="1"/>
      </xdr:nvSpPr>
      <xdr:spPr>
        <a:xfrm>
          <a:off x="4584700" y="948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xdr:cNvCxnSpPr/>
      </xdr:nvCxnSpPr>
      <xdr:spPr>
        <a:xfrm>
          <a:off x="4425950" y="97375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87630</xdr:rowOff>
    </xdr:to>
    <xdr:cxnSp macro="">
      <xdr:nvCxnSpPr>
        <xdr:cNvPr id="134" name="直線コネクタ 133"/>
        <xdr:cNvCxnSpPr/>
      </xdr:nvCxnSpPr>
      <xdr:spPr>
        <a:xfrm flipV="1">
          <a:off x="3752850" y="10784416"/>
          <a:ext cx="762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5" name="財政構造の弾力性平均値テキスト"/>
        <xdr:cNvSpPr txBox="1"/>
      </xdr:nvSpPr>
      <xdr:spPr>
        <a:xfrm>
          <a:off x="4584700" y="10489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6" name="フローチャート: 判断 135"/>
        <xdr:cNvSpPr/>
      </xdr:nvSpPr>
      <xdr:spPr>
        <a:xfrm>
          <a:off x="4464050" y="10640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141394</xdr:rowOff>
    </xdr:to>
    <xdr:cxnSp macro="">
      <xdr:nvCxnSpPr>
        <xdr:cNvPr id="137" name="直線コネクタ 136"/>
        <xdr:cNvCxnSpPr/>
      </xdr:nvCxnSpPr>
      <xdr:spPr>
        <a:xfrm flipV="1">
          <a:off x="2940050" y="10816590"/>
          <a:ext cx="812800" cy="2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77046</xdr:rowOff>
    </xdr:from>
    <xdr:to>
      <xdr:col>19</xdr:col>
      <xdr:colOff>184150</xdr:colOff>
      <xdr:row>65</xdr:row>
      <xdr:rowOff>7196</xdr:rowOff>
    </xdr:to>
    <xdr:sp macro="" textlink="">
      <xdr:nvSpPr>
        <xdr:cNvPr id="138" name="フローチャート: 判断 137"/>
        <xdr:cNvSpPr/>
      </xdr:nvSpPr>
      <xdr:spPr>
        <a:xfrm>
          <a:off x="3702050" y="10806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39" name="テキスト ボックス 138"/>
        <xdr:cNvSpPr txBox="1"/>
      </xdr:nvSpPr>
      <xdr:spPr>
        <a:xfrm>
          <a:off x="3409950" y="1089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141394</xdr:rowOff>
    </xdr:to>
    <xdr:cxnSp macro="">
      <xdr:nvCxnSpPr>
        <xdr:cNvPr id="140" name="直線コネクタ 139"/>
        <xdr:cNvCxnSpPr/>
      </xdr:nvCxnSpPr>
      <xdr:spPr>
        <a:xfrm>
          <a:off x="2127250" y="10832677"/>
          <a:ext cx="812800" cy="20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171027</xdr:rowOff>
    </xdr:from>
    <xdr:to>
      <xdr:col>15</xdr:col>
      <xdr:colOff>133350</xdr:colOff>
      <xdr:row>66</xdr:row>
      <xdr:rowOff>101177</xdr:rowOff>
    </xdr:to>
    <xdr:sp macro="" textlink="">
      <xdr:nvSpPr>
        <xdr:cNvPr id="141" name="フローチャート: 判断 140"/>
        <xdr:cNvSpPr/>
      </xdr:nvSpPr>
      <xdr:spPr>
        <a:xfrm>
          <a:off x="2889250" y="110676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42" name="テキスト ボックス 141"/>
        <xdr:cNvSpPr txBox="1"/>
      </xdr:nvSpPr>
      <xdr:spPr>
        <a:xfrm>
          <a:off x="2597150" y="11150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66</xdr:row>
      <xdr:rowOff>10160</xdr:rowOff>
    </xdr:to>
    <xdr:cxnSp macro="">
      <xdr:nvCxnSpPr>
        <xdr:cNvPr id="143" name="直線コネクタ 142"/>
        <xdr:cNvCxnSpPr/>
      </xdr:nvCxnSpPr>
      <xdr:spPr>
        <a:xfrm flipV="1">
          <a:off x="1333500" y="10832677"/>
          <a:ext cx="793750" cy="24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101177</xdr:rowOff>
    </xdr:from>
    <xdr:to>
      <xdr:col>11</xdr:col>
      <xdr:colOff>82550</xdr:colOff>
      <xdr:row>65</xdr:row>
      <xdr:rowOff>31327</xdr:rowOff>
    </xdr:to>
    <xdr:sp macro="" textlink="">
      <xdr:nvSpPr>
        <xdr:cNvPr id="144" name="フローチャート: 判断 143"/>
        <xdr:cNvSpPr/>
      </xdr:nvSpPr>
      <xdr:spPr>
        <a:xfrm>
          <a:off x="2095500" y="108301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45" name="テキスト ボックス 144"/>
        <xdr:cNvSpPr txBox="1"/>
      </xdr:nvSpPr>
      <xdr:spPr>
        <a:xfrm>
          <a:off x="1784350" y="1091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46" name="フローチャート: 判断 145"/>
        <xdr:cNvSpPr/>
      </xdr:nvSpPr>
      <xdr:spPr>
        <a:xfrm>
          <a:off x="12827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57590</xdr:rowOff>
    </xdr:from>
    <xdr:ext cx="762000" cy="259045"/>
    <xdr:sp macro="" textlink="">
      <xdr:nvSpPr>
        <xdr:cNvPr id="147" name="テキスト ボックス 146"/>
        <xdr:cNvSpPr txBox="1"/>
      </xdr:nvSpPr>
      <xdr:spPr>
        <a:xfrm>
          <a:off x="9715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3" name="楕円 152"/>
        <xdr:cNvSpPr/>
      </xdr:nvSpPr>
      <xdr:spPr>
        <a:xfrm>
          <a:off x="4464050" y="10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4" name="財政構造の弾力性該当値テキスト"/>
        <xdr:cNvSpPr txBox="1"/>
      </xdr:nvSpPr>
      <xdr:spPr>
        <a:xfrm>
          <a:off x="4584700" y="1070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5" name="楕円 154"/>
        <xdr:cNvSpPr/>
      </xdr:nvSpPr>
      <xdr:spPr>
        <a:xfrm>
          <a:off x="370205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56" name="テキスト ボックス 155"/>
        <xdr:cNvSpPr txBox="1"/>
      </xdr:nvSpPr>
      <xdr:spPr>
        <a:xfrm>
          <a:off x="3409950" y="1054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xdr:cNvSpPr/>
      </xdr:nvSpPr>
      <xdr:spPr>
        <a:xfrm>
          <a:off x="2889250" y="109871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30921</xdr:rowOff>
    </xdr:from>
    <xdr:ext cx="762000" cy="259045"/>
    <xdr:sp macro="" textlink="">
      <xdr:nvSpPr>
        <xdr:cNvPr id="158" name="テキスト ボックス 157"/>
        <xdr:cNvSpPr txBox="1"/>
      </xdr:nvSpPr>
      <xdr:spPr>
        <a:xfrm>
          <a:off x="2597150" y="107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9" name="楕円 158"/>
        <xdr:cNvSpPr/>
      </xdr:nvSpPr>
      <xdr:spPr>
        <a:xfrm>
          <a:off x="2095500" y="10781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60" name="テキスト ボックス 159"/>
        <xdr:cNvSpPr txBox="1"/>
      </xdr:nvSpPr>
      <xdr:spPr>
        <a:xfrm>
          <a:off x="17843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1" name="楕円 160"/>
        <xdr:cNvSpPr/>
      </xdr:nvSpPr>
      <xdr:spPr>
        <a:xfrm>
          <a:off x="1282700" y="110274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2" name="テキスト ボックス 161"/>
        <xdr:cNvSpPr txBox="1"/>
      </xdr:nvSpPr>
      <xdr:spPr>
        <a:xfrm>
          <a:off x="971550" y="1110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5,169</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7,821</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引き続き歳出の抑制化に取り組んでいきます。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37007</xdr:rowOff>
    </xdr:from>
    <xdr:to>
      <xdr:col>23</xdr:col>
      <xdr:colOff>133350</xdr:colOff>
      <xdr:row>88</xdr:row>
      <xdr:rowOff>166288</xdr:rowOff>
    </xdr:to>
    <xdr:cxnSp macro="">
      <xdr:nvCxnSpPr>
        <xdr:cNvPr id="192" name="直線コネクタ 191"/>
        <xdr:cNvCxnSpPr/>
      </xdr:nvCxnSpPr>
      <xdr:spPr>
        <a:xfrm flipV="1">
          <a:off x="4514850" y="13615847"/>
          <a:ext cx="0" cy="1302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138365</xdr:rowOff>
    </xdr:from>
    <xdr:ext cx="762000" cy="259045"/>
    <xdr:sp macro="" textlink="">
      <xdr:nvSpPr>
        <xdr:cNvPr id="193" name="人件費・物件費等の状況最小値テキスト"/>
        <xdr:cNvSpPr txBox="1"/>
      </xdr:nvSpPr>
      <xdr:spPr>
        <a:xfrm>
          <a:off x="4584700" y="1489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166288</xdr:rowOff>
    </xdr:from>
    <xdr:to>
      <xdr:col>24</xdr:col>
      <xdr:colOff>12700</xdr:colOff>
      <xdr:row>88</xdr:row>
      <xdr:rowOff>166288</xdr:rowOff>
    </xdr:to>
    <xdr:cxnSp macro="">
      <xdr:nvCxnSpPr>
        <xdr:cNvPr id="194" name="直線コネクタ 193"/>
        <xdr:cNvCxnSpPr/>
      </xdr:nvCxnSpPr>
      <xdr:spPr>
        <a:xfrm>
          <a:off x="4425950" y="14918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123384</xdr:rowOff>
    </xdr:from>
    <xdr:ext cx="762000" cy="259045"/>
    <xdr:sp macro="" textlink="">
      <xdr:nvSpPr>
        <xdr:cNvPr id="195" name="人件費・物件費等の状況最大値テキスト"/>
        <xdr:cNvSpPr txBox="1"/>
      </xdr:nvSpPr>
      <xdr:spPr>
        <a:xfrm>
          <a:off x="4584700" y="1336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37007</xdr:rowOff>
    </xdr:from>
    <xdr:to>
      <xdr:col>24</xdr:col>
      <xdr:colOff>12700</xdr:colOff>
      <xdr:row>81</xdr:row>
      <xdr:rowOff>37007</xdr:rowOff>
    </xdr:to>
    <xdr:cxnSp macro="">
      <xdr:nvCxnSpPr>
        <xdr:cNvPr id="196" name="直線コネクタ 195"/>
        <xdr:cNvCxnSpPr/>
      </xdr:nvCxnSpPr>
      <xdr:spPr>
        <a:xfrm>
          <a:off x="4425950" y="136158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167821</xdr:rowOff>
    </xdr:from>
    <xdr:to>
      <xdr:col>23</xdr:col>
      <xdr:colOff>133350</xdr:colOff>
      <xdr:row>82</xdr:row>
      <xdr:rowOff>17159</xdr:rowOff>
    </xdr:to>
    <xdr:cxnSp macro="">
      <xdr:nvCxnSpPr>
        <xdr:cNvPr id="197" name="直線コネクタ 196"/>
        <xdr:cNvCxnSpPr/>
      </xdr:nvCxnSpPr>
      <xdr:spPr>
        <a:xfrm>
          <a:off x="3752850" y="13746661"/>
          <a:ext cx="7620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122882</xdr:rowOff>
    </xdr:from>
    <xdr:ext cx="762000" cy="259045"/>
    <xdr:sp macro="" textlink="">
      <xdr:nvSpPr>
        <xdr:cNvPr id="198" name="人件費・物件費等の状況平均値テキスト"/>
        <xdr:cNvSpPr txBox="1"/>
      </xdr:nvSpPr>
      <xdr:spPr>
        <a:xfrm>
          <a:off x="4584700" y="13534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106355</xdr:rowOff>
    </xdr:from>
    <xdr:to>
      <xdr:col>23</xdr:col>
      <xdr:colOff>184150</xdr:colOff>
      <xdr:row>82</xdr:row>
      <xdr:rowOff>36505</xdr:rowOff>
    </xdr:to>
    <xdr:sp macro="" textlink="">
      <xdr:nvSpPr>
        <xdr:cNvPr id="199" name="フローチャート: 判断 198"/>
        <xdr:cNvSpPr/>
      </xdr:nvSpPr>
      <xdr:spPr>
        <a:xfrm>
          <a:off x="4464050" y="1368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88759</xdr:rowOff>
    </xdr:from>
    <xdr:to>
      <xdr:col>19</xdr:col>
      <xdr:colOff>133350</xdr:colOff>
      <xdr:row>81</xdr:row>
      <xdr:rowOff>167821</xdr:rowOff>
    </xdr:to>
    <xdr:cxnSp macro="">
      <xdr:nvCxnSpPr>
        <xdr:cNvPr id="200" name="直線コネクタ 199"/>
        <xdr:cNvCxnSpPr/>
      </xdr:nvCxnSpPr>
      <xdr:spPr>
        <a:xfrm>
          <a:off x="2940050" y="13667599"/>
          <a:ext cx="8128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82297</xdr:rowOff>
    </xdr:from>
    <xdr:to>
      <xdr:col>19</xdr:col>
      <xdr:colOff>184150</xdr:colOff>
      <xdr:row>82</xdr:row>
      <xdr:rowOff>12447</xdr:rowOff>
    </xdr:to>
    <xdr:sp macro="" textlink="">
      <xdr:nvSpPr>
        <xdr:cNvPr id="201" name="フローチャート: 判断 200"/>
        <xdr:cNvSpPr/>
      </xdr:nvSpPr>
      <xdr:spPr>
        <a:xfrm>
          <a:off x="3702050" y="13661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22624</xdr:rowOff>
    </xdr:from>
    <xdr:ext cx="736600" cy="259045"/>
    <xdr:sp macro="" textlink="">
      <xdr:nvSpPr>
        <xdr:cNvPr id="202" name="テキスト ボックス 201"/>
        <xdr:cNvSpPr txBox="1"/>
      </xdr:nvSpPr>
      <xdr:spPr>
        <a:xfrm>
          <a:off x="3409950" y="1343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55060</xdr:rowOff>
    </xdr:from>
    <xdr:to>
      <xdr:col>15</xdr:col>
      <xdr:colOff>82550</xdr:colOff>
      <xdr:row>81</xdr:row>
      <xdr:rowOff>88759</xdr:rowOff>
    </xdr:to>
    <xdr:cxnSp macro="">
      <xdr:nvCxnSpPr>
        <xdr:cNvPr id="203" name="直線コネクタ 202"/>
        <xdr:cNvCxnSpPr/>
      </xdr:nvCxnSpPr>
      <xdr:spPr>
        <a:xfrm>
          <a:off x="2127250" y="13633900"/>
          <a:ext cx="812800" cy="3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21095</xdr:rowOff>
    </xdr:from>
    <xdr:to>
      <xdr:col>15</xdr:col>
      <xdr:colOff>133350</xdr:colOff>
      <xdr:row>81</xdr:row>
      <xdr:rowOff>122695</xdr:rowOff>
    </xdr:to>
    <xdr:sp macro="" textlink="">
      <xdr:nvSpPr>
        <xdr:cNvPr id="204" name="フローチャート: 判断 203"/>
        <xdr:cNvSpPr/>
      </xdr:nvSpPr>
      <xdr:spPr>
        <a:xfrm>
          <a:off x="2889250" y="135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132872</xdr:rowOff>
    </xdr:from>
    <xdr:ext cx="762000" cy="259045"/>
    <xdr:sp macro="" textlink="">
      <xdr:nvSpPr>
        <xdr:cNvPr id="205" name="テキスト ボックス 204"/>
        <xdr:cNvSpPr txBox="1"/>
      </xdr:nvSpPr>
      <xdr:spPr>
        <a:xfrm>
          <a:off x="2597150" y="1337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32660</xdr:rowOff>
    </xdr:from>
    <xdr:to>
      <xdr:col>11</xdr:col>
      <xdr:colOff>31750</xdr:colOff>
      <xdr:row>81</xdr:row>
      <xdr:rowOff>55060</xdr:rowOff>
    </xdr:to>
    <xdr:cxnSp macro="">
      <xdr:nvCxnSpPr>
        <xdr:cNvPr id="206" name="直線コネクタ 205"/>
        <xdr:cNvCxnSpPr/>
      </xdr:nvCxnSpPr>
      <xdr:spPr>
        <a:xfrm>
          <a:off x="1333500" y="13611500"/>
          <a:ext cx="793750" cy="2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170157</xdr:rowOff>
    </xdr:from>
    <xdr:to>
      <xdr:col>11</xdr:col>
      <xdr:colOff>82550</xdr:colOff>
      <xdr:row>81</xdr:row>
      <xdr:rowOff>100307</xdr:rowOff>
    </xdr:to>
    <xdr:sp macro="" textlink="">
      <xdr:nvSpPr>
        <xdr:cNvPr id="207" name="フローチャート: 判断 206"/>
        <xdr:cNvSpPr/>
      </xdr:nvSpPr>
      <xdr:spPr>
        <a:xfrm>
          <a:off x="2095500" y="1358135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110484</xdr:rowOff>
    </xdr:from>
    <xdr:ext cx="762000" cy="259045"/>
    <xdr:sp macro="" textlink="">
      <xdr:nvSpPr>
        <xdr:cNvPr id="208" name="テキスト ボックス 207"/>
        <xdr:cNvSpPr txBox="1"/>
      </xdr:nvSpPr>
      <xdr:spPr>
        <a:xfrm>
          <a:off x="1784350" y="1335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139399</xdr:rowOff>
    </xdr:from>
    <xdr:to>
      <xdr:col>7</xdr:col>
      <xdr:colOff>31750</xdr:colOff>
      <xdr:row>81</xdr:row>
      <xdr:rowOff>69549</xdr:rowOff>
    </xdr:to>
    <xdr:sp macro="" textlink="">
      <xdr:nvSpPr>
        <xdr:cNvPr id="209" name="フローチャート: 判断 208"/>
        <xdr:cNvSpPr/>
      </xdr:nvSpPr>
      <xdr:spPr>
        <a:xfrm>
          <a:off x="1282700" y="135505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79726</xdr:rowOff>
    </xdr:from>
    <xdr:ext cx="762000" cy="259045"/>
    <xdr:sp macro="" textlink="">
      <xdr:nvSpPr>
        <xdr:cNvPr id="210" name="テキスト ボックス 209"/>
        <xdr:cNvSpPr txBox="1"/>
      </xdr:nvSpPr>
      <xdr:spPr>
        <a:xfrm>
          <a:off x="971550" y="1332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137809</xdr:rowOff>
    </xdr:from>
    <xdr:to>
      <xdr:col>23</xdr:col>
      <xdr:colOff>184150</xdr:colOff>
      <xdr:row>82</xdr:row>
      <xdr:rowOff>67959</xdr:rowOff>
    </xdr:to>
    <xdr:sp macro="" textlink="">
      <xdr:nvSpPr>
        <xdr:cNvPr id="216" name="楕円 215"/>
        <xdr:cNvSpPr/>
      </xdr:nvSpPr>
      <xdr:spPr>
        <a:xfrm>
          <a:off x="4464050" y="13716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109886</xdr:rowOff>
    </xdr:from>
    <xdr:ext cx="762000" cy="259045"/>
    <xdr:sp macro="" textlink="">
      <xdr:nvSpPr>
        <xdr:cNvPr id="217" name="人件費・物件費等の状況該当値テキスト"/>
        <xdr:cNvSpPr txBox="1"/>
      </xdr:nvSpPr>
      <xdr:spPr>
        <a:xfrm>
          <a:off x="4584700" y="1368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117021</xdr:rowOff>
    </xdr:from>
    <xdr:to>
      <xdr:col>19</xdr:col>
      <xdr:colOff>184150</xdr:colOff>
      <xdr:row>82</xdr:row>
      <xdr:rowOff>47171</xdr:rowOff>
    </xdr:to>
    <xdr:sp macro="" textlink="">
      <xdr:nvSpPr>
        <xdr:cNvPr id="218" name="楕円 217"/>
        <xdr:cNvSpPr/>
      </xdr:nvSpPr>
      <xdr:spPr>
        <a:xfrm>
          <a:off x="3702050" y="13695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31948</xdr:rowOff>
    </xdr:from>
    <xdr:ext cx="736600" cy="259045"/>
    <xdr:sp macro="" textlink="">
      <xdr:nvSpPr>
        <xdr:cNvPr id="219" name="テキスト ボックス 218"/>
        <xdr:cNvSpPr txBox="1"/>
      </xdr:nvSpPr>
      <xdr:spPr>
        <a:xfrm>
          <a:off x="3409950" y="1377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37959</xdr:rowOff>
    </xdr:from>
    <xdr:to>
      <xdr:col>15</xdr:col>
      <xdr:colOff>133350</xdr:colOff>
      <xdr:row>81</xdr:row>
      <xdr:rowOff>139559</xdr:rowOff>
    </xdr:to>
    <xdr:sp macro="" textlink="">
      <xdr:nvSpPr>
        <xdr:cNvPr id="220" name="楕円 219"/>
        <xdr:cNvSpPr/>
      </xdr:nvSpPr>
      <xdr:spPr>
        <a:xfrm>
          <a:off x="2889250" y="136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124336</xdr:rowOff>
    </xdr:from>
    <xdr:ext cx="762000" cy="259045"/>
    <xdr:sp macro="" textlink="">
      <xdr:nvSpPr>
        <xdr:cNvPr id="221" name="テキスト ボックス 220"/>
        <xdr:cNvSpPr txBox="1"/>
      </xdr:nvSpPr>
      <xdr:spPr>
        <a:xfrm>
          <a:off x="2597150" y="137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4260</xdr:rowOff>
    </xdr:from>
    <xdr:to>
      <xdr:col>11</xdr:col>
      <xdr:colOff>82550</xdr:colOff>
      <xdr:row>81</xdr:row>
      <xdr:rowOff>105860</xdr:rowOff>
    </xdr:to>
    <xdr:sp macro="" textlink="">
      <xdr:nvSpPr>
        <xdr:cNvPr id="222" name="楕円 221"/>
        <xdr:cNvSpPr/>
      </xdr:nvSpPr>
      <xdr:spPr>
        <a:xfrm>
          <a:off x="2095500" y="13583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90637</xdr:rowOff>
    </xdr:from>
    <xdr:ext cx="762000" cy="259045"/>
    <xdr:sp macro="" textlink="">
      <xdr:nvSpPr>
        <xdr:cNvPr id="223" name="テキスト ボックス 222"/>
        <xdr:cNvSpPr txBox="1"/>
      </xdr:nvSpPr>
      <xdr:spPr>
        <a:xfrm>
          <a:off x="1784350" y="1366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153310</xdr:rowOff>
    </xdr:from>
    <xdr:to>
      <xdr:col>7</xdr:col>
      <xdr:colOff>31750</xdr:colOff>
      <xdr:row>81</xdr:row>
      <xdr:rowOff>83460</xdr:rowOff>
    </xdr:to>
    <xdr:sp macro="" textlink="">
      <xdr:nvSpPr>
        <xdr:cNvPr id="224" name="楕円 223"/>
        <xdr:cNvSpPr/>
      </xdr:nvSpPr>
      <xdr:spPr>
        <a:xfrm>
          <a:off x="1282700" y="135645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68237</xdr:rowOff>
    </xdr:from>
    <xdr:ext cx="762000" cy="259045"/>
    <xdr:sp macro="" textlink="">
      <xdr:nvSpPr>
        <xdr:cNvPr id="225" name="テキスト ボックス 224"/>
        <xdr:cNvSpPr txBox="1"/>
      </xdr:nvSpPr>
      <xdr:spPr>
        <a:xfrm>
          <a:off x="971550" y="136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88</xdr:row>
      <xdr:rowOff>24130</xdr:rowOff>
    </xdr:to>
    <xdr:cxnSp macro="">
      <xdr:nvCxnSpPr>
        <xdr:cNvPr id="252" name="直線コネクタ 251"/>
        <xdr:cNvCxnSpPr/>
      </xdr:nvCxnSpPr>
      <xdr:spPr>
        <a:xfrm flipV="1">
          <a:off x="15474950" y="13596620"/>
          <a:ext cx="0" cy="1179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167657</xdr:rowOff>
    </xdr:from>
    <xdr:ext cx="762000" cy="259045"/>
    <xdr:sp macro="" textlink="">
      <xdr:nvSpPr>
        <xdr:cNvPr id="253" name="給与水準   （国との比較）最小値テキスト"/>
        <xdr:cNvSpPr txBox="1"/>
      </xdr:nvSpPr>
      <xdr:spPr>
        <a:xfrm>
          <a:off x="15563850" y="1475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24130</xdr:rowOff>
    </xdr:from>
    <xdr:to>
      <xdr:col>81</xdr:col>
      <xdr:colOff>133350</xdr:colOff>
      <xdr:row>88</xdr:row>
      <xdr:rowOff>24130</xdr:rowOff>
    </xdr:to>
    <xdr:cxnSp macro="">
      <xdr:nvCxnSpPr>
        <xdr:cNvPr id="254" name="直線コネクタ 253"/>
        <xdr:cNvCxnSpPr/>
      </xdr:nvCxnSpPr>
      <xdr:spPr>
        <a:xfrm>
          <a:off x="15405100" y="14776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5563850" y="1334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5405100" y="13596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152400</xdr:rowOff>
    </xdr:to>
    <xdr:cxnSp macro="">
      <xdr:nvCxnSpPr>
        <xdr:cNvPr id="257" name="直線コネクタ 256"/>
        <xdr:cNvCxnSpPr/>
      </xdr:nvCxnSpPr>
      <xdr:spPr>
        <a:xfrm flipV="1">
          <a:off x="14712950" y="14329411"/>
          <a:ext cx="762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8" name="給与水準   （国との比較）平均値テキスト"/>
        <xdr:cNvSpPr txBox="1"/>
      </xdr:nvSpPr>
      <xdr:spPr>
        <a:xfrm>
          <a:off x="15563850" y="1403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9" name="フローチャート: 判断 258"/>
        <xdr:cNvSpPr/>
      </xdr:nvSpPr>
      <xdr:spPr>
        <a:xfrm>
          <a:off x="15427960" y="1418589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152400</xdr:rowOff>
    </xdr:to>
    <xdr:cxnSp macro="">
      <xdr:nvCxnSpPr>
        <xdr:cNvPr id="260" name="直線コネクタ 259"/>
        <xdr:cNvCxnSpPr/>
      </xdr:nvCxnSpPr>
      <xdr:spPr>
        <a:xfrm>
          <a:off x="13903960" y="14329411"/>
          <a:ext cx="80899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128270</xdr:rowOff>
    </xdr:from>
    <xdr:to>
      <xdr:col>77</xdr:col>
      <xdr:colOff>95250</xdr:colOff>
      <xdr:row>85</xdr:row>
      <xdr:rowOff>58420</xdr:rowOff>
    </xdr:to>
    <xdr:sp macro="" textlink="">
      <xdr:nvSpPr>
        <xdr:cNvPr id="261" name="フローチャート: 判断 260"/>
        <xdr:cNvSpPr/>
      </xdr:nvSpPr>
      <xdr:spPr>
        <a:xfrm>
          <a:off x="14665960" y="142100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62" name="テキスト ボックス 261"/>
        <xdr:cNvSpPr txBox="1"/>
      </xdr:nvSpPr>
      <xdr:spPr>
        <a:xfrm>
          <a:off x="14370050" y="13982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53339</xdr:rowOff>
    </xdr:to>
    <xdr:cxnSp macro="">
      <xdr:nvCxnSpPr>
        <xdr:cNvPr id="263" name="直線コネクタ 262"/>
        <xdr:cNvCxnSpPr/>
      </xdr:nvCxnSpPr>
      <xdr:spPr>
        <a:xfrm flipV="1">
          <a:off x="13106400" y="14329411"/>
          <a:ext cx="797560" cy="1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5080</xdr:rowOff>
    </xdr:from>
    <xdr:to>
      <xdr:col>73</xdr:col>
      <xdr:colOff>44450</xdr:colOff>
      <xdr:row>85</xdr:row>
      <xdr:rowOff>106680</xdr:rowOff>
    </xdr:to>
    <xdr:sp macro="" textlink="">
      <xdr:nvSpPr>
        <xdr:cNvPr id="264" name="フローチャート: 判断 263"/>
        <xdr:cNvSpPr/>
      </xdr:nvSpPr>
      <xdr:spPr>
        <a:xfrm>
          <a:off x="13868400" y="14254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65" name="テキスト ボックス 264"/>
        <xdr:cNvSpPr txBox="1"/>
      </xdr:nvSpPr>
      <xdr:spPr>
        <a:xfrm>
          <a:off x="1355725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53339</xdr:rowOff>
    </xdr:from>
    <xdr:to>
      <xdr:col>68</xdr:col>
      <xdr:colOff>152400</xdr:colOff>
      <xdr:row>87</xdr:row>
      <xdr:rowOff>2539</xdr:rowOff>
    </xdr:to>
    <xdr:cxnSp macro="">
      <xdr:nvCxnSpPr>
        <xdr:cNvPr id="266" name="直線コネクタ 265"/>
        <xdr:cNvCxnSpPr/>
      </xdr:nvCxnSpPr>
      <xdr:spPr>
        <a:xfrm flipV="1">
          <a:off x="12293600" y="14470379"/>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3055600" y="144195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2763500" y="1419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69" name="フローチャート: 判断 268"/>
        <xdr:cNvSpPr/>
      </xdr:nvSpPr>
      <xdr:spPr>
        <a:xfrm>
          <a:off x="12242800" y="1449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15257</xdr:rowOff>
    </xdr:from>
    <xdr:ext cx="762000" cy="259045"/>
    <xdr:sp macro="" textlink="">
      <xdr:nvSpPr>
        <xdr:cNvPr id="270" name="テキスト ボックス 269"/>
        <xdr:cNvSpPr txBox="1"/>
      </xdr:nvSpPr>
      <xdr:spPr>
        <a:xfrm>
          <a:off x="11950700" y="1426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6" name="楕円 275"/>
        <xdr:cNvSpPr/>
      </xdr:nvSpPr>
      <xdr:spPr>
        <a:xfrm>
          <a:off x="15427960" y="1427861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7" name="給与水準   （国との比較）該当値テキスト"/>
        <xdr:cNvSpPr txBox="1"/>
      </xdr:nvSpPr>
      <xdr:spPr>
        <a:xfrm>
          <a:off x="1556385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4665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4370050" y="144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80" name="楕円 279"/>
        <xdr:cNvSpPr/>
      </xdr:nvSpPr>
      <xdr:spPr>
        <a:xfrm>
          <a:off x="13868400" y="14278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115588</xdr:rowOff>
    </xdr:from>
    <xdr:ext cx="762000" cy="259045"/>
    <xdr:sp macro="" textlink="">
      <xdr:nvSpPr>
        <xdr:cNvPr id="281" name="テキスト ボックス 280"/>
        <xdr:cNvSpPr txBox="1"/>
      </xdr:nvSpPr>
      <xdr:spPr>
        <a:xfrm>
          <a:off x="13557250" y="1436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xdr:cNvSpPr/>
      </xdr:nvSpPr>
      <xdr:spPr>
        <a:xfrm>
          <a:off x="13055600" y="144195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3" name="テキスト ボックス 282"/>
        <xdr:cNvSpPr txBox="1"/>
      </xdr:nvSpPr>
      <xdr:spPr>
        <a:xfrm>
          <a:off x="12763500" y="1450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4" name="楕円 283"/>
        <xdr:cNvSpPr/>
      </xdr:nvSpPr>
      <xdr:spPr>
        <a:xfrm>
          <a:off x="12242800" y="145402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5" name="テキスト ボックス 284"/>
        <xdr:cNvSpPr txBox="1"/>
      </xdr:nvSpPr>
      <xdr:spPr>
        <a:xfrm>
          <a:off x="11950700" y="1462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の平均を上回っている状況です。今後も、事務事業のビルドに応じたスクラップを進めるとともに、公民連携の推進やデジタル技術の活用など効率的な執行方法に改善していくことで、効果的・効率的な事業執行のための最適な組織執行体制の構築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67</xdr:row>
      <xdr:rowOff>55880</xdr:rowOff>
    </xdr:to>
    <xdr:cxnSp macro="">
      <xdr:nvCxnSpPr>
        <xdr:cNvPr id="317" name="直線コネクタ 316"/>
        <xdr:cNvCxnSpPr/>
      </xdr:nvCxnSpPr>
      <xdr:spPr>
        <a:xfrm flipV="1">
          <a:off x="15474950" y="9908359"/>
          <a:ext cx="0" cy="1379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5563850" y="1125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5405100" y="1128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0" name="定員管理の状況最大値テキスト"/>
        <xdr:cNvSpPr txBox="1"/>
      </xdr:nvSpPr>
      <xdr:spPr>
        <a:xfrm>
          <a:off x="15563850" y="965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1" name="直線コネクタ 320"/>
        <xdr:cNvCxnSpPr/>
      </xdr:nvCxnSpPr>
      <xdr:spPr>
        <a:xfrm>
          <a:off x="15405100" y="9908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103536</xdr:rowOff>
    </xdr:from>
    <xdr:to>
      <xdr:col>81</xdr:col>
      <xdr:colOff>44450</xdr:colOff>
      <xdr:row>60</xdr:row>
      <xdr:rowOff>106983</xdr:rowOff>
    </xdr:to>
    <xdr:cxnSp macro="">
      <xdr:nvCxnSpPr>
        <xdr:cNvPr id="322" name="直線コネクタ 321"/>
        <xdr:cNvCxnSpPr/>
      </xdr:nvCxnSpPr>
      <xdr:spPr>
        <a:xfrm>
          <a:off x="14712950" y="10161936"/>
          <a:ext cx="762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168322</xdr:rowOff>
    </xdr:from>
    <xdr:ext cx="762000" cy="259045"/>
    <xdr:sp macro="" textlink="">
      <xdr:nvSpPr>
        <xdr:cNvPr id="323" name="定員管理の状況平均値テキスト"/>
        <xdr:cNvSpPr txBox="1"/>
      </xdr:nvSpPr>
      <xdr:spPr>
        <a:xfrm>
          <a:off x="15563850" y="9891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151795</xdr:rowOff>
    </xdr:from>
    <xdr:to>
      <xdr:col>81</xdr:col>
      <xdr:colOff>95250</xdr:colOff>
      <xdr:row>60</xdr:row>
      <xdr:rowOff>81945</xdr:rowOff>
    </xdr:to>
    <xdr:sp macro="" textlink="">
      <xdr:nvSpPr>
        <xdr:cNvPr id="324" name="フローチャート: 判断 323"/>
        <xdr:cNvSpPr/>
      </xdr:nvSpPr>
      <xdr:spPr>
        <a:xfrm>
          <a:off x="15427960" y="100425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94343</xdr:rowOff>
    </xdr:from>
    <xdr:to>
      <xdr:col>77</xdr:col>
      <xdr:colOff>44450</xdr:colOff>
      <xdr:row>60</xdr:row>
      <xdr:rowOff>103536</xdr:rowOff>
    </xdr:to>
    <xdr:cxnSp macro="">
      <xdr:nvCxnSpPr>
        <xdr:cNvPr id="325" name="直線コネクタ 324"/>
        <xdr:cNvCxnSpPr/>
      </xdr:nvCxnSpPr>
      <xdr:spPr>
        <a:xfrm>
          <a:off x="13903960" y="10152743"/>
          <a:ext cx="80899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26" name="フローチャート: 判断 325"/>
        <xdr:cNvSpPr/>
      </xdr:nvSpPr>
      <xdr:spPr>
        <a:xfrm>
          <a:off x="14665960" y="100368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27" name="テキスト ボックス 326"/>
        <xdr:cNvSpPr txBox="1"/>
      </xdr:nvSpPr>
      <xdr:spPr>
        <a:xfrm>
          <a:off x="143700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93194</xdr:rowOff>
    </xdr:from>
    <xdr:to>
      <xdr:col>72</xdr:col>
      <xdr:colOff>203200</xdr:colOff>
      <xdr:row>60</xdr:row>
      <xdr:rowOff>94343</xdr:rowOff>
    </xdr:to>
    <xdr:cxnSp macro="">
      <xdr:nvCxnSpPr>
        <xdr:cNvPr id="328" name="直線コネクタ 327"/>
        <xdr:cNvCxnSpPr/>
      </xdr:nvCxnSpPr>
      <xdr:spPr>
        <a:xfrm>
          <a:off x="13106400" y="10151594"/>
          <a:ext cx="79756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142603</xdr:rowOff>
    </xdr:from>
    <xdr:to>
      <xdr:col>73</xdr:col>
      <xdr:colOff>44450</xdr:colOff>
      <xdr:row>60</xdr:row>
      <xdr:rowOff>72753</xdr:rowOff>
    </xdr:to>
    <xdr:sp macro="" textlink="">
      <xdr:nvSpPr>
        <xdr:cNvPr id="329" name="フローチャート: 判断 328"/>
        <xdr:cNvSpPr/>
      </xdr:nvSpPr>
      <xdr:spPr>
        <a:xfrm>
          <a:off x="13868400" y="100333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82930</xdr:rowOff>
    </xdr:from>
    <xdr:ext cx="762000" cy="259045"/>
    <xdr:sp macro="" textlink="">
      <xdr:nvSpPr>
        <xdr:cNvPr id="330" name="テキスト ボックス 329"/>
        <xdr:cNvSpPr txBox="1"/>
      </xdr:nvSpPr>
      <xdr:spPr>
        <a:xfrm>
          <a:off x="13557250" y="980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90896</xdr:rowOff>
    </xdr:from>
    <xdr:to>
      <xdr:col>68</xdr:col>
      <xdr:colOff>152400</xdr:colOff>
      <xdr:row>60</xdr:row>
      <xdr:rowOff>93194</xdr:rowOff>
    </xdr:to>
    <xdr:cxnSp macro="">
      <xdr:nvCxnSpPr>
        <xdr:cNvPr id="331" name="直線コネクタ 330"/>
        <xdr:cNvCxnSpPr/>
      </xdr:nvCxnSpPr>
      <xdr:spPr>
        <a:xfrm>
          <a:off x="12293600" y="10149296"/>
          <a:ext cx="8128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146050</xdr:rowOff>
    </xdr:from>
    <xdr:to>
      <xdr:col>68</xdr:col>
      <xdr:colOff>203200</xdr:colOff>
      <xdr:row>60</xdr:row>
      <xdr:rowOff>76200</xdr:rowOff>
    </xdr:to>
    <xdr:sp macro="" textlink="">
      <xdr:nvSpPr>
        <xdr:cNvPr id="332" name="フローチャート: 判断 331"/>
        <xdr:cNvSpPr/>
      </xdr:nvSpPr>
      <xdr:spPr>
        <a:xfrm>
          <a:off x="13055600" y="100368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33" name="テキスト ボックス 332"/>
        <xdr:cNvSpPr txBox="1"/>
      </xdr:nvSpPr>
      <xdr:spPr>
        <a:xfrm>
          <a:off x="127635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34" name="フローチャート: 判断 333"/>
        <xdr:cNvSpPr/>
      </xdr:nvSpPr>
      <xdr:spPr>
        <a:xfrm>
          <a:off x="12242800" y="10028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35" name="テキスト ボックス 334"/>
        <xdr:cNvSpPr txBox="1"/>
      </xdr:nvSpPr>
      <xdr:spPr>
        <a:xfrm>
          <a:off x="11950700" y="98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56183</xdr:rowOff>
    </xdr:from>
    <xdr:to>
      <xdr:col>81</xdr:col>
      <xdr:colOff>95250</xdr:colOff>
      <xdr:row>60</xdr:row>
      <xdr:rowOff>157783</xdr:rowOff>
    </xdr:to>
    <xdr:sp macro="" textlink="">
      <xdr:nvSpPr>
        <xdr:cNvPr id="341" name="楕円 340"/>
        <xdr:cNvSpPr/>
      </xdr:nvSpPr>
      <xdr:spPr>
        <a:xfrm>
          <a:off x="15427960" y="1011458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28260</xdr:rowOff>
    </xdr:from>
    <xdr:ext cx="762000" cy="259045"/>
    <xdr:sp macro="" textlink="">
      <xdr:nvSpPr>
        <xdr:cNvPr id="342" name="定員管理の状況該当値テキスト"/>
        <xdr:cNvSpPr txBox="1"/>
      </xdr:nvSpPr>
      <xdr:spPr>
        <a:xfrm>
          <a:off x="15563850" y="1008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52736</xdr:rowOff>
    </xdr:from>
    <xdr:to>
      <xdr:col>77</xdr:col>
      <xdr:colOff>95250</xdr:colOff>
      <xdr:row>60</xdr:row>
      <xdr:rowOff>154336</xdr:rowOff>
    </xdr:to>
    <xdr:sp macro="" textlink="">
      <xdr:nvSpPr>
        <xdr:cNvPr id="343" name="楕円 342"/>
        <xdr:cNvSpPr/>
      </xdr:nvSpPr>
      <xdr:spPr>
        <a:xfrm>
          <a:off x="14665960" y="1011113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139113</xdr:rowOff>
    </xdr:from>
    <xdr:ext cx="736600" cy="259045"/>
    <xdr:sp macro="" textlink="">
      <xdr:nvSpPr>
        <xdr:cNvPr id="344" name="テキスト ボックス 343"/>
        <xdr:cNvSpPr txBox="1"/>
      </xdr:nvSpPr>
      <xdr:spPr>
        <a:xfrm>
          <a:off x="14370050" y="1019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43543</xdr:rowOff>
    </xdr:from>
    <xdr:to>
      <xdr:col>73</xdr:col>
      <xdr:colOff>44450</xdr:colOff>
      <xdr:row>60</xdr:row>
      <xdr:rowOff>145143</xdr:rowOff>
    </xdr:to>
    <xdr:sp macro="" textlink="">
      <xdr:nvSpPr>
        <xdr:cNvPr id="345" name="楕円 344"/>
        <xdr:cNvSpPr/>
      </xdr:nvSpPr>
      <xdr:spPr>
        <a:xfrm>
          <a:off x="13868400" y="101019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129920</xdr:rowOff>
    </xdr:from>
    <xdr:ext cx="762000" cy="259045"/>
    <xdr:sp macro="" textlink="">
      <xdr:nvSpPr>
        <xdr:cNvPr id="346" name="テキスト ボックス 345"/>
        <xdr:cNvSpPr txBox="1"/>
      </xdr:nvSpPr>
      <xdr:spPr>
        <a:xfrm>
          <a:off x="1355725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42394</xdr:rowOff>
    </xdr:from>
    <xdr:to>
      <xdr:col>68</xdr:col>
      <xdr:colOff>203200</xdr:colOff>
      <xdr:row>60</xdr:row>
      <xdr:rowOff>143994</xdr:rowOff>
    </xdr:to>
    <xdr:sp macro="" textlink="">
      <xdr:nvSpPr>
        <xdr:cNvPr id="347" name="楕円 346"/>
        <xdr:cNvSpPr/>
      </xdr:nvSpPr>
      <xdr:spPr>
        <a:xfrm>
          <a:off x="13055600" y="1010079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128771</xdr:rowOff>
    </xdr:from>
    <xdr:ext cx="762000" cy="259045"/>
    <xdr:sp macro="" textlink="">
      <xdr:nvSpPr>
        <xdr:cNvPr id="348" name="テキスト ボックス 347"/>
        <xdr:cNvSpPr txBox="1"/>
      </xdr:nvSpPr>
      <xdr:spPr>
        <a:xfrm>
          <a:off x="12763500" y="1018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40096</xdr:rowOff>
    </xdr:from>
    <xdr:to>
      <xdr:col>64</xdr:col>
      <xdr:colOff>152400</xdr:colOff>
      <xdr:row>60</xdr:row>
      <xdr:rowOff>141696</xdr:rowOff>
    </xdr:to>
    <xdr:sp macro="" textlink="">
      <xdr:nvSpPr>
        <xdr:cNvPr id="349" name="楕円 348"/>
        <xdr:cNvSpPr/>
      </xdr:nvSpPr>
      <xdr:spPr>
        <a:xfrm>
          <a:off x="12242800" y="100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126473</xdr:rowOff>
    </xdr:from>
    <xdr:ext cx="762000" cy="259045"/>
    <xdr:sp macro="" textlink="">
      <xdr:nvSpPr>
        <xdr:cNvPr id="350" name="テキスト ボックス 349"/>
        <xdr:cNvSpPr txBox="1"/>
      </xdr:nvSpPr>
      <xdr:spPr>
        <a:xfrm>
          <a:off x="11950700" y="1018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地方債の償還が進む一方で、算定上の分母にあたる標準財政規模が増加したことから、令和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年度単年度では△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か年平均値で示される実質公債費比率も同様に△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今後も、適切な起債管理に努めてまいります。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135467</xdr:rowOff>
    </xdr:to>
    <xdr:cxnSp macro="">
      <xdr:nvCxnSpPr>
        <xdr:cNvPr id="376" name="直線コネクタ 375"/>
        <xdr:cNvCxnSpPr/>
      </xdr:nvCxnSpPr>
      <xdr:spPr>
        <a:xfrm flipV="1">
          <a:off x="15474950" y="6123940"/>
          <a:ext cx="0" cy="1220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7" name="公債費負担の状況最小値テキスト"/>
        <xdr:cNvSpPr txBox="1"/>
      </xdr:nvSpPr>
      <xdr:spPr>
        <a:xfrm>
          <a:off x="15563850" y="731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8" name="直線コネクタ 377"/>
        <xdr:cNvCxnSpPr/>
      </xdr:nvCxnSpPr>
      <xdr:spPr>
        <a:xfrm>
          <a:off x="15405100" y="734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9" name="公債費負担の状況最大値テキスト"/>
        <xdr:cNvSpPr txBox="1"/>
      </xdr:nvSpPr>
      <xdr:spPr>
        <a:xfrm>
          <a:off x="1556385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0" name="直線コネクタ 379"/>
        <xdr:cNvCxnSpPr/>
      </xdr:nvCxnSpPr>
      <xdr:spPr>
        <a:xfrm>
          <a:off x="1540510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67733</xdr:rowOff>
    </xdr:to>
    <xdr:cxnSp macro="">
      <xdr:nvCxnSpPr>
        <xdr:cNvPr id="381" name="直線コネクタ 380"/>
        <xdr:cNvCxnSpPr/>
      </xdr:nvCxnSpPr>
      <xdr:spPr>
        <a:xfrm>
          <a:off x="14712950" y="643805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169985</xdr:rowOff>
    </xdr:from>
    <xdr:ext cx="762000" cy="259045"/>
    <xdr:sp macro="" textlink="">
      <xdr:nvSpPr>
        <xdr:cNvPr id="382" name="公債費負担の状況平均値テキスト"/>
        <xdr:cNvSpPr txBox="1"/>
      </xdr:nvSpPr>
      <xdr:spPr>
        <a:xfrm>
          <a:off x="15563850" y="6540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26458</xdr:rowOff>
    </xdr:from>
    <xdr:to>
      <xdr:col>81</xdr:col>
      <xdr:colOff>95250</xdr:colOff>
      <xdr:row>39</xdr:row>
      <xdr:rowOff>128058</xdr:rowOff>
    </xdr:to>
    <xdr:sp macro="" textlink="">
      <xdr:nvSpPr>
        <xdr:cNvPr id="383" name="フローチャート: 判断 382"/>
        <xdr:cNvSpPr/>
      </xdr:nvSpPr>
      <xdr:spPr>
        <a:xfrm>
          <a:off x="15427960" y="656441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67733</xdr:rowOff>
    </xdr:to>
    <xdr:cxnSp macro="">
      <xdr:nvCxnSpPr>
        <xdr:cNvPr id="384" name="直線コネクタ 383"/>
        <xdr:cNvCxnSpPr/>
      </xdr:nvCxnSpPr>
      <xdr:spPr>
        <a:xfrm>
          <a:off x="13903960" y="643805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4665960" y="6544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437005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87" name="直線コネクタ 386"/>
        <xdr:cNvCxnSpPr/>
      </xdr:nvCxnSpPr>
      <xdr:spPr>
        <a:xfrm>
          <a:off x="13106400" y="643805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137583</xdr:rowOff>
    </xdr:from>
    <xdr:to>
      <xdr:col>73</xdr:col>
      <xdr:colOff>44450</xdr:colOff>
      <xdr:row>39</xdr:row>
      <xdr:rowOff>67733</xdr:rowOff>
    </xdr:to>
    <xdr:sp macro="" textlink="">
      <xdr:nvSpPr>
        <xdr:cNvPr id="388" name="フローチャート: 判断 387"/>
        <xdr:cNvSpPr/>
      </xdr:nvSpPr>
      <xdr:spPr>
        <a:xfrm>
          <a:off x="13868400" y="650790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52510</xdr:rowOff>
    </xdr:from>
    <xdr:ext cx="762000" cy="259045"/>
    <xdr:sp macro="" textlink="">
      <xdr:nvSpPr>
        <xdr:cNvPr id="389" name="テキスト ボックス 388"/>
        <xdr:cNvSpPr txBox="1"/>
      </xdr:nvSpPr>
      <xdr:spPr>
        <a:xfrm>
          <a:off x="1355725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67733</xdr:rowOff>
    </xdr:to>
    <xdr:cxnSp macro="">
      <xdr:nvCxnSpPr>
        <xdr:cNvPr id="390" name="直線コネクタ 389"/>
        <xdr:cNvCxnSpPr/>
      </xdr:nvCxnSpPr>
      <xdr:spPr>
        <a:xfrm>
          <a:off x="12293600" y="6438053"/>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117475</xdr:rowOff>
    </xdr:from>
    <xdr:to>
      <xdr:col>68</xdr:col>
      <xdr:colOff>203200</xdr:colOff>
      <xdr:row>39</xdr:row>
      <xdr:rowOff>47625</xdr:rowOff>
    </xdr:to>
    <xdr:sp macro="" textlink="">
      <xdr:nvSpPr>
        <xdr:cNvPr id="391" name="フローチャート: 判断 390"/>
        <xdr:cNvSpPr/>
      </xdr:nvSpPr>
      <xdr:spPr>
        <a:xfrm>
          <a:off x="13055600" y="64877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32402</xdr:rowOff>
    </xdr:from>
    <xdr:ext cx="762000" cy="259045"/>
    <xdr:sp macro="" textlink="">
      <xdr:nvSpPr>
        <xdr:cNvPr id="392" name="テキスト ボックス 391"/>
        <xdr:cNvSpPr txBox="1"/>
      </xdr:nvSpPr>
      <xdr:spPr>
        <a:xfrm>
          <a:off x="12763500" y="657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393" name="フローチャート: 判断 392"/>
        <xdr:cNvSpPr/>
      </xdr:nvSpPr>
      <xdr:spPr>
        <a:xfrm>
          <a:off x="12242800" y="65079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52510</xdr:rowOff>
    </xdr:from>
    <xdr:ext cx="762000" cy="259045"/>
    <xdr:sp macro="" textlink="">
      <xdr:nvSpPr>
        <xdr:cNvPr id="394" name="テキスト ボックス 393"/>
        <xdr:cNvSpPr txBox="1"/>
      </xdr:nvSpPr>
      <xdr:spPr>
        <a:xfrm>
          <a:off x="11950700" y="659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5427960" y="6387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556385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2" name="楕円 401"/>
        <xdr:cNvSpPr/>
      </xdr:nvSpPr>
      <xdr:spPr>
        <a:xfrm>
          <a:off x="14665960" y="6387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3" name="テキスト ボックス 402"/>
        <xdr:cNvSpPr txBox="1"/>
      </xdr:nvSpPr>
      <xdr:spPr>
        <a:xfrm>
          <a:off x="14370050" y="6163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4" name="楕円 403"/>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5" name="テキスト ボックス 404"/>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6" name="楕円 405"/>
        <xdr:cNvSpPr/>
      </xdr:nvSpPr>
      <xdr:spPr>
        <a:xfrm>
          <a:off x="13055600" y="638725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7" name="テキスト ボックス 406"/>
        <xdr:cNvSpPr txBox="1"/>
      </xdr:nvSpPr>
      <xdr:spPr>
        <a:xfrm>
          <a:off x="127635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xdr:cNvSpPr/>
      </xdr:nvSpPr>
      <xdr:spPr>
        <a:xfrm>
          <a:off x="122428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xdr:cNvSpPr txBox="1"/>
      </xdr:nvSpPr>
      <xdr:spPr>
        <a:xfrm>
          <a:off x="1195070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地方債の償還が進み、かつ、将来負担額に充当可能な財源について、財政調整基金や学校施設整備基金への積立を行い、充当可能基金が増加したことにより、令和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127.0</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％となりました。表示上は「－％」となっています。今後も、地方債の発行など、将来負担となる経費の必要性を十分精査し、数値の維持を図っていきます。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5474950" y="310642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556385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556385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5405100" y="310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5563850" y="302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5427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4665960" y="30556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437005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3868400" y="3055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355725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3055600" y="30556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27635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2242800" y="305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19507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278,635
268,917
14.67
131,734,891
123,596,554
8,120,053
73,008,066
8,676,333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上昇となりました。分子である退職手当などが増となったことなどによるものです。類似団体と比較すると、会計年度任用職員人件費が上回っていることなどにより、類似団体の平均を上回っており、人件費の負担に大きな影響を与えています。効率的な執行方法に改善していくとともに、事務事業のビルドアンドスクラップに連動した組織・職員数の再編成・再配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152400</xdr:rowOff>
    </xdr:from>
    <xdr:to>
      <xdr:col>24</xdr:col>
      <xdr:colOff>25400</xdr:colOff>
      <xdr:row>41</xdr:row>
      <xdr:rowOff>31750</xdr:rowOff>
    </xdr:to>
    <xdr:cxnSp macro="">
      <xdr:nvCxnSpPr>
        <xdr:cNvPr id="61" name="直線コネクタ 60"/>
        <xdr:cNvCxnSpPr/>
      </xdr:nvCxnSpPr>
      <xdr:spPr>
        <a:xfrm flipV="1">
          <a:off x="4826000" y="56388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67327</xdr:rowOff>
    </xdr:from>
    <xdr:ext cx="762000" cy="259045"/>
    <xdr:sp macro="" textlink="">
      <xdr:nvSpPr>
        <xdr:cNvPr id="64" name="人件費最大値テキスト"/>
        <xdr:cNvSpPr txBox="1"/>
      </xdr:nvSpPr>
      <xdr:spPr>
        <a:xfrm>
          <a:off x="4914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152400</xdr:rowOff>
    </xdr:from>
    <xdr:to>
      <xdr:col>24</xdr:col>
      <xdr:colOff>114300</xdr:colOff>
      <xdr:row>32</xdr:row>
      <xdr:rowOff>152400</xdr:rowOff>
    </xdr:to>
    <xdr:cxnSp macro="">
      <xdr:nvCxnSpPr>
        <xdr:cNvPr id="65" name="直線コネクタ 64"/>
        <xdr:cNvCxnSpPr/>
      </xdr:nvCxnSpPr>
      <xdr:spPr>
        <a:xfrm>
          <a:off x="4737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120650</xdr:rowOff>
    </xdr:from>
    <xdr:to>
      <xdr:col>24</xdr:col>
      <xdr:colOff>25400</xdr:colOff>
      <xdr:row>39</xdr:row>
      <xdr:rowOff>146050</xdr:rowOff>
    </xdr:to>
    <xdr:cxnSp macro="">
      <xdr:nvCxnSpPr>
        <xdr:cNvPr id="66" name="直線コネクタ 65"/>
        <xdr:cNvCxnSpPr/>
      </xdr:nvCxnSpPr>
      <xdr:spPr>
        <a:xfrm>
          <a:off x="3987800" y="680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41</xdr:row>
      <xdr:rowOff>6350</xdr:rowOff>
    </xdr:to>
    <xdr:cxnSp macro="">
      <xdr:nvCxnSpPr>
        <xdr:cNvPr id="69" name="直線コネクタ 68"/>
        <xdr:cNvCxnSpPr/>
      </xdr:nvCxnSpPr>
      <xdr:spPr>
        <a:xfrm flipV="1">
          <a:off x="3098800" y="680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120650</xdr:rowOff>
    </xdr:from>
    <xdr:to>
      <xdr:col>20</xdr:col>
      <xdr:colOff>38100</xdr:colOff>
      <xdr:row>38</xdr:row>
      <xdr:rowOff>50800</xdr:rowOff>
    </xdr:to>
    <xdr:sp macro="" textlink="">
      <xdr:nvSpPr>
        <xdr:cNvPr id="70" name="フローチャート: 判断 69"/>
        <xdr:cNvSpPr/>
      </xdr:nvSpPr>
      <xdr:spPr>
        <a:xfrm>
          <a:off x="3937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41</xdr:row>
      <xdr:rowOff>6350</xdr:rowOff>
    </xdr:to>
    <xdr:cxnSp macro="">
      <xdr:nvCxnSpPr>
        <xdr:cNvPr id="72" name="直線コネクタ 71"/>
        <xdr:cNvCxnSpPr/>
      </xdr:nvCxnSpPr>
      <xdr:spPr>
        <a:xfrm>
          <a:off x="2209800" y="695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139700</xdr:rowOff>
    </xdr:from>
    <xdr:to>
      <xdr:col>15</xdr:col>
      <xdr:colOff>149225</xdr:colOff>
      <xdr:row>39</xdr:row>
      <xdr:rowOff>69850</xdr:rowOff>
    </xdr:to>
    <xdr:sp macro="" textlink="">
      <xdr:nvSpPr>
        <xdr:cNvPr id="73" name="フローチャート: 判断 72"/>
        <xdr:cNvSpPr/>
      </xdr:nvSpPr>
      <xdr:spPr>
        <a:xfrm>
          <a:off x="3048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101600</xdr:rowOff>
    </xdr:from>
    <xdr:to>
      <xdr:col>11</xdr:col>
      <xdr:colOff>9525</xdr:colOff>
      <xdr:row>42</xdr:row>
      <xdr:rowOff>12700</xdr:rowOff>
    </xdr:to>
    <xdr:cxnSp macro="">
      <xdr:nvCxnSpPr>
        <xdr:cNvPr id="75" name="直線コネクタ 74"/>
        <xdr:cNvCxnSpPr/>
      </xdr:nvCxnSpPr>
      <xdr:spPr>
        <a:xfrm flipV="1">
          <a:off x="1320800" y="69596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146050</xdr:rowOff>
    </xdr:from>
    <xdr:to>
      <xdr:col>11</xdr:col>
      <xdr:colOff>60325</xdr:colOff>
      <xdr:row>38</xdr:row>
      <xdr:rowOff>76200</xdr:rowOff>
    </xdr:to>
    <xdr:sp macro="" textlink="">
      <xdr:nvSpPr>
        <xdr:cNvPr id="76" name="フローチャート: 判断 75"/>
        <xdr:cNvSpPr/>
      </xdr:nvSpPr>
      <xdr:spPr>
        <a:xfrm>
          <a:off x="2159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78" name="フローチャート: 判断 77"/>
        <xdr:cNvSpPr/>
      </xdr:nvSpPr>
      <xdr:spPr>
        <a:xfrm>
          <a:off x="1270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9" name="テキスト ボックス 78"/>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127000</xdr:rowOff>
    </xdr:from>
    <xdr:to>
      <xdr:col>15</xdr:col>
      <xdr:colOff>149225</xdr:colOff>
      <xdr:row>41</xdr:row>
      <xdr:rowOff>57150</xdr:rowOff>
    </xdr:to>
    <xdr:sp macro="" textlink="">
      <xdr:nvSpPr>
        <xdr:cNvPr id="89" name="楕円 88"/>
        <xdr:cNvSpPr/>
      </xdr:nvSpPr>
      <xdr:spPr>
        <a:xfrm>
          <a:off x="3048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41927</xdr:rowOff>
    </xdr:from>
    <xdr:ext cx="762000" cy="259045"/>
    <xdr:sp macro="" textlink="">
      <xdr:nvSpPr>
        <xdr:cNvPr id="90" name="テキスト ボックス 89"/>
        <xdr:cNvSpPr txBox="1"/>
      </xdr:nvSpPr>
      <xdr:spPr>
        <a:xfrm>
          <a:off x="2717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50800</xdr:rowOff>
    </xdr:from>
    <xdr:to>
      <xdr:col>11</xdr:col>
      <xdr:colOff>60325</xdr:colOff>
      <xdr:row>40</xdr:row>
      <xdr:rowOff>152400</xdr:rowOff>
    </xdr:to>
    <xdr:sp macro="" textlink="">
      <xdr:nvSpPr>
        <xdr:cNvPr id="91" name="楕円 90"/>
        <xdr:cNvSpPr/>
      </xdr:nvSpPr>
      <xdr:spPr>
        <a:xfrm>
          <a:off x="2159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137177</xdr:rowOff>
    </xdr:from>
    <xdr:ext cx="762000" cy="259045"/>
    <xdr:sp macro="" textlink="">
      <xdr:nvSpPr>
        <xdr:cNvPr id="92" name="テキスト ボックス 91"/>
        <xdr:cNvSpPr txBox="1"/>
      </xdr:nvSpPr>
      <xdr:spPr>
        <a:xfrm>
          <a:off x="1828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133350</xdr:rowOff>
    </xdr:from>
    <xdr:to>
      <xdr:col>6</xdr:col>
      <xdr:colOff>171450</xdr:colOff>
      <xdr:row>42</xdr:row>
      <xdr:rowOff>63500</xdr:rowOff>
    </xdr:to>
    <xdr:sp macro="" textlink="">
      <xdr:nvSpPr>
        <xdr:cNvPr id="93" name="楕円 92"/>
        <xdr:cNvSpPr/>
      </xdr:nvSpPr>
      <xdr:spPr>
        <a:xfrm>
          <a:off x="1270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48277</xdr:rowOff>
    </xdr:from>
    <xdr:ext cx="762000" cy="259045"/>
    <xdr:sp macro="" textlink="">
      <xdr:nvSpPr>
        <xdr:cNvPr id="94" name="テキスト ボックス 93"/>
        <xdr:cNvSpPr txBox="1"/>
      </xdr:nvSpPr>
      <xdr:spPr>
        <a:xfrm>
          <a:off x="939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上昇となりました。放課後子ども総合プランの推進や区有施設の光熱費の増などにより、分子である経常経費充当一般財源が増となったことによるものです。今後も事業内容の精査や実施方法の工夫により、歳出の抑制を図っ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20</xdr:row>
      <xdr:rowOff>165100</xdr:rowOff>
    </xdr:to>
    <xdr:cxnSp macro="">
      <xdr:nvCxnSpPr>
        <xdr:cNvPr id="122" name="直線コネクタ 121"/>
        <xdr:cNvCxnSpPr/>
      </xdr:nvCxnSpPr>
      <xdr:spPr>
        <a:xfrm flipV="1">
          <a:off x="16510000" y="2197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5"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6" name="直線コネクタ 125"/>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14</xdr:row>
      <xdr:rowOff>139700</xdr:rowOff>
    </xdr:to>
    <xdr:cxnSp macro="">
      <xdr:nvCxnSpPr>
        <xdr:cNvPr id="127" name="直線コネクタ 126"/>
        <xdr:cNvCxnSpPr/>
      </xdr:nvCxnSpPr>
      <xdr:spPr>
        <a:xfrm>
          <a:off x="15671800" y="2463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0</xdr:rowOff>
    </xdr:from>
    <xdr:to>
      <xdr:col>78</xdr:col>
      <xdr:colOff>69850</xdr:colOff>
      <xdr:row>14</xdr:row>
      <xdr:rowOff>63500</xdr:rowOff>
    </xdr:to>
    <xdr:cxnSp macro="">
      <xdr:nvCxnSpPr>
        <xdr:cNvPr id="130" name="直線コネクタ 129"/>
        <xdr:cNvCxnSpPr/>
      </xdr:nvCxnSpPr>
      <xdr:spPr>
        <a:xfrm>
          <a:off x="14782800" y="240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31750</xdr:rowOff>
    </xdr:from>
    <xdr:to>
      <xdr:col>78</xdr:col>
      <xdr:colOff>120650</xdr:colOff>
      <xdr:row>15</xdr:row>
      <xdr:rowOff>133350</xdr:rowOff>
    </xdr:to>
    <xdr:sp macro="" textlink="">
      <xdr:nvSpPr>
        <xdr:cNvPr id="131" name="フローチャート: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14</xdr:row>
      <xdr:rowOff>0</xdr:rowOff>
    </xdr:to>
    <xdr:cxnSp macro="">
      <xdr:nvCxnSpPr>
        <xdr:cNvPr id="133" name="直線コネクタ 132"/>
        <xdr:cNvCxnSpPr/>
      </xdr:nvCxnSpPr>
      <xdr:spPr>
        <a:xfrm>
          <a:off x="13893800" y="2298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34" name="フローチャート: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69850</xdr:rowOff>
    </xdr:from>
    <xdr:to>
      <xdr:col>69</xdr:col>
      <xdr:colOff>92075</xdr:colOff>
      <xdr:row>13</xdr:row>
      <xdr:rowOff>120650</xdr:rowOff>
    </xdr:to>
    <xdr:cxnSp macro="">
      <xdr:nvCxnSpPr>
        <xdr:cNvPr id="136" name="直線コネクタ 135"/>
        <xdr:cNvCxnSpPr/>
      </xdr:nvCxnSpPr>
      <xdr:spPr>
        <a:xfrm flipV="1">
          <a:off x="13004800" y="2298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6350</xdr:rowOff>
    </xdr:from>
    <xdr:to>
      <xdr:col>69</xdr:col>
      <xdr:colOff>142875</xdr:colOff>
      <xdr:row>15</xdr:row>
      <xdr:rowOff>107950</xdr:rowOff>
    </xdr:to>
    <xdr:sp macro="" textlink="">
      <xdr:nvSpPr>
        <xdr:cNvPr id="137" name="フローチャート: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88900</xdr:rowOff>
    </xdr:from>
    <xdr:to>
      <xdr:col>82</xdr:col>
      <xdr:colOff>158750</xdr:colOff>
      <xdr:row>15</xdr:row>
      <xdr:rowOff>19050</xdr:rowOff>
    </xdr:to>
    <xdr:sp macro="" textlink="">
      <xdr:nvSpPr>
        <xdr:cNvPr id="146" name="楕円 145"/>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105427</xdr:rowOff>
    </xdr:from>
    <xdr:ext cx="762000" cy="259045"/>
    <xdr:sp macro="" textlink="">
      <xdr:nvSpPr>
        <xdr:cNvPr id="147"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8" name="楕円 147"/>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9" name="テキスト ボックス 148"/>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120650</xdr:rowOff>
    </xdr:from>
    <xdr:to>
      <xdr:col>74</xdr:col>
      <xdr:colOff>31750</xdr:colOff>
      <xdr:row>14</xdr:row>
      <xdr:rowOff>50800</xdr:rowOff>
    </xdr:to>
    <xdr:sp macro="" textlink="">
      <xdr:nvSpPr>
        <xdr:cNvPr id="150" name="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2" name="楕円 151"/>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3" name="テキスト ボックス 152"/>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4" name="楕円 153"/>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5" name="テキスト ボックス 154"/>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％で、類似団体の平均を下回っており、前年度比で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りました。分子である経常経費充当一般財源が減となり、且つ、分母である歳入経常一般財源等が増となったことによるものです。今後は社会保障関係経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24130</xdr:rowOff>
    </xdr:to>
    <xdr:cxnSp macro="">
      <xdr:nvCxnSpPr>
        <xdr:cNvPr id="183" name="直線コネクタ 182"/>
        <xdr:cNvCxnSpPr/>
      </xdr:nvCxnSpPr>
      <xdr:spPr>
        <a:xfrm flipV="1">
          <a:off x="4826000" y="93319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167657</xdr:rowOff>
    </xdr:from>
    <xdr:ext cx="762000" cy="259045"/>
    <xdr:sp macro="" textlink="">
      <xdr:nvSpPr>
        <xdr:cNvPr id="184" name="扶助費最小値テキスト"/>
        <xdr:cNvSpPr txBox="1"/>
      </xdr:nvSpPr>
      <xdr:spPr>
        <a:xfrm>
          <a:off x="4914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5" name="直線コネクタ 184"/>
        <xdr:cNvCxnSpPr/>
      </xdr:nvCxnSpPr>
      <xdr:spPr>
        <a:xfrm>
          <a:off x="4737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96520</xdr:rowOff>
    </xdr:to>
    <xdr:cxnSp macro="">
      <xdr:nvCxnSpPr>
        <xdr:cNvPr id="188" name="直線コネクタ 187"/>
        <xdr:cNvCxnSpPr/>
      </xdr:nvCxnSpPr>
      <xdr:spPr>
        <a:xfrm flipV="1">
          <a:off x="3987800" y="999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89"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0" name="フローチャート: 判断 189"/>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96520</xdr:rowOff>
    </xdr:from>
    <xdr:to>
      <xdr:col>19</xdr:col>
      <xdr:colOff>187325</xdr:colOff>
      <xdr:row>58</xdr:row>
      <xdr:rowOff>127000</xdr:rowOff>
    </xdr:to>
    <xdr:cxnSp macro="">
      <xdr:nvCxnSpPr>
        <xdr:cNvPr id="191" name="直線コネクタ 190"/>
        <xdr:cNvCxnSpPr/>
      </xdr:nvCxnSpPr>
      <xdr:spPr>
        <a:xfrm flipV="1">
          <a:off x="3098800" y="1004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167640</xdr:rowOff>
    </xdr:from>
    <xdr:to>
      <xdr:col>20</xdr:col>
      <xdr:colOff>38100</xdr:colOff>
      <xdr:row>59</xdr:row>
      <xdr:rowOff>97790</xdr:rowOff>
    </xdr:to>
    <xdr:sp macro="" textlink="">
      <xdr:nvSpPr>
        <xdr:cNvPr id="192" name="フローチャート: 判断 191"/>
        <xdr:cNvSpPr/>
      </xdr:nvSpPr>
      <xdr:spPr>
        <a:xfrm>
          <a:off x="3937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193" name="テキスト ボックス 192"/>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43180</xdr:rowOff>
    </xdr:from>
    <xdr:to>
      <xdr:col>15</xdr:col>
      <xdr:colOff>98425</xdr:colOff>
      <xdr:row>58</xdr:row>
      <xdr:rowOff>127000</xdr:rowOff>
    </xdr:to>
    <xdr:cxnSp macro="">
      <xdr:nvCxnSpPr>
        <xdr:cNvPr id="194" name="直線コネクタ 193"/>
        <xdr:cNvCxnSpPr/>
      </xdr:nvCxnSpPr>
      <xdr:spPr>
        <a:xfrm>
          <a:off x="2209800" y="9987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5" name="フローチャート: 判断 194"/>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6" name="テキスト ボックス 195"/>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xdr:rowOff>
    </xdr:from>
    <xdr:to>
      <xdr:col>11</xdr:col>
      <xdr:colOff>9525</xdr:colOff>
      <xdr:row>58</xdr:row>
      <xdr:rowOff>43180</xdr:rowOff>
    </xdr:to>
    <xdr:cxnSp macro="">
      <xdr:nvCxnSpPr>
        <xdr:cNvPr id="197" name="直線コネクタ 196"/>
        <xdr:cNvCxnSpPr/>
      </xdr:nvCxnSpPr>
      <xdr:spPr>
        <a:xfrm>
          <a:off x="1320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11430</xdr:rowOff>
    </xdr:from>
    <xdr:to>
      <xdr:col>11</xdr:col>
      <xdr:colOff>60325</xdr:colOff>
      <xdr:row>59</xdr:row>
      <xdr:rowOff>113030</xdr:rowOff>
    </xdr:to>
    <xdr:sp macro="" textlink="">
      <xdr:nvSpPr>
        <xdr:cNvPr id="198" name="フローチャート: 判断 197"/>
        <xdr:cNvSpPr/>
      </xdr:nvSpPr>
      <xdr:spPr>
        <a:xfrm>
          <a:off x="2159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97807</xdr:rowOff>
    </xdr:from>
    <xdr:ext cx="762000" cy="259045"/>
    <xdr:sp macro="" textlink="">
      <xdr:nvSpPr>
        <xdr:cNvPr id="199" name="テキスト ボックス 198"/>
        <xdr:cNvSpPr txBox="1"/>
      </xdr:nvSpPr>
      <xdr:spPr>
        <a:xfrm>
          <a:off x="1828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26670</xdr:rowOff>
    </xdr:from>
    <xdr:to>
      <xdr:col>6</xdr:col>
      <xdr:colOff>171450</xdr:colOff>
      <xdr:row>59</xdr:row>
      <xdr:rowOff>128270</xdr:rowOff>
    </xdr:to>
    <xdr:sp macro="" textlink="">
      <xdr:nvSpPr>
        <xdr:cNvPr id="200" name="フローチャート: 判断 199"/>
        <xdr:cNvSpPr/>
      </xdr:nvSpPr>
      <xdr:spPr>
        <a:xfrm>
          <a:off x="1270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113047</xdr:rowOff>
    </xdr:from>
    <xdr:ext cx="762000" cy="259045"/>
    <xdr:sp macro="" textlink="">
      <xdr:nvSpPr>
        <xdr:cNvPr id="201" name="テキスト ボックス 200"/>
        <xdr:cNvSpPr txBox="1"/>
      </xdr:nvSpPr>
      <xdr:spPr>
        <a:xfrm>
          <a:off x="939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45720</xdr:rowOff>
    </xdr:from>
    <xdr:to>
      <xdr:col>20</xdr:col>
      <xdr:colOff>38100</xdr:colOff>
      <xdr:row>58</xdr:row>
      <xdr:rowOff>147320</xdr:rowOff>
    </xdr:to>
    <xdr:sp macro="" textlink="">
      <xdr:nvSpPr>
        <xdr:cNvPr id="209" name="楕円 208"/>
        <xdr:cNvSpPr/>
      </xdr:nvSpPr>
      <xdr:spPr>
        <a:xfrm>
          <a:off x="3937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157497</xdr:rowOff>
    </xdr:from>
    <xdr:ext cx="736600" cy="259045"/>
    <xdr:sp macro="" textlink="">
      <xdr:nvSpPr>
        <xdr:cNvPr id="210" name="テキスト ボックス 209"/>
        <xdr:cNvSpPr txBox="1"/>
      </xdr:nvSpPr>
      <xdr:spPr>
        <a:xfrm>
          <a:off x="3606800" y="975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2" name="テキスト ボックス 211"/>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163830</xdr:rowOff>
    </xdr:from>
    <xdr:to>
      <xdr:col>11</xdr:col>
      <xdr:colOff>60325</xdr:colOff>
      <xdr:row>58</xdr:row>
      <xdr:rowOff>93980</xdr:rowOff>
    </xdr:to>
    <xdr:sp macro="" textlink="">
      <xdr:nvSpPr>
        <xdr:cNvPr id="213" name="楕円 212"/>
        <xdr:cNvSpPr/>
      </xdr:nvSpPr>
      <xdr:spPr>
        <a:xfrm>
          <a:off x="2159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104157</xdr:rowOff>
    </xdr:from>
    <xdr:ext cx="762000" cy="259045"/>
    <xdr:sp macro="" textlink="">
      <xdr:nvSpPr>
        <xdr:cNvPr id="214" name="テキスト ボックス 213"/>
        <xdr:cNvSpPr txBox="1"/>
      </xdr:nvSpPr>
      <xdr:spPr>
        <a:xfrm>
          <a:off x="1828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125730</xdr:rowOff>
    </xdr:from>
    <xdr:to>
      <xdr:col>6</xdr:col>
      <xdr:colOff>171450</xdr:colOff>
      <xdr:row>58</xdr:row>
      <xdr:rowOff>55880</xdr:rowOff>
    </xdr:to>
    <xdr:sp macro="" textlink="">
      <xdr:nvSpPr>
        <xdr:cNvPr id="215" name="楕円 214"/>
        <xdr:cNvSpPr/>
      </xdr:nvSpPr>
      <xdr:spPr>
        <a:xfrm>
          <a:off x="1270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66057</xdr:rowOff>
    </xdr:from>
    <xdr:ext cx="762000" cy="259045"/>
    <xdr:sp macro="" textlink="">
      <xdr:nvSpPr>
        <xdr:cNvPr id="216" name="テキスト ボックス 215"/>
        <xdr:cNvSpPr txBox="1"/>
      </xdr:nvSpPr>
      <xdr:spPr>
        <a:xfrm>
          <a:off x="9398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％で、類似団体の平均を上回っており、令和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ました。特別会計への繰出金の増などにより、分子である経常経費充当一般財源が増となったことによるものです。今後も特別会計への繰出金負担の抑制化などを図り、適正化に取り組んでいき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107950</xdr:rowOff>
    </xdr:to>
    <xdr:cxnSp macro="">
      <xdr:nvCxnSpPr>
        <xdr:cNvPr id="244" name="直線コネクタ 243"/>
        <xdr:cNvCxnSpPr/>
      </xdr:nvCxnSpPr>
      <xdr:spPr>
        <a:xfrm flipV="1">
          <a:off x="16510000" y="9232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47"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48" name="直線コネクタ 247"/>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12700</xdr:rowOff>
    </xdr:from>
    <xdr:to>
      <xdr:col>82</xdr:col>
      <xdr:colOff>107950</xdr:colOff>
      <xdr:row>59</xdr:row>
      <xdr:rowOff>31750</xdr:rowOff>
    </xdr:to>
    <xdr:cxnSp macro="">
      <xdr:nvCxnSpPr>
        <xdr:cNvPr id="249" name="直線コネクタ 248"/>
        <xdr:cNvCxnSpPr/>
      </xdr:nvCxnSpPr>
      <xdr:spPr>
        <a:xfrm>
          <a:off x="15671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149877</xdr:rowOff>
    </xdr:from>
    <xdr:ext cx="762000" cy="259045"/>
    <xdr:sp macro="" textlink="">
      <xdr:nvSpPr>
        <xdr:cNvPr id="250" name="その他平均値テキスト"/>
        <xdr:cNvSpPr txBox="1"/>
      </xdr:nvSpPr>
      <xdr:spPr>
        <a:xfrm>
          <a:off x="16598900" y="992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133350</xdr:rowOff>
    </xdr:from>
    <xdr:to>
      <xdr:col>82</xdr:col>
      <xdr:colOff>158750</xdr:colOff>
      <xdr:row>59</xdr:row>
      <xdr:rowOff>63500</xdr:rowOff>
    </xdr:to>
    <xdr:sp macro="" textlink="">
      <xdr:nvSpPr>
        <xdr:cNvPr id="251" name="フローチャート: 判断 250"/>
        <xdr:cNvSpPr/>
      </xdr:nvSpPr>
      <xdr:spPr>
        <a:xfrm>
          <a:off x="164592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xdr:rowOff>
    </xdr:from>
    <xdr:to>
      <xdr:col>78</xdr:col>
      <xdr:colOff>69850</xdr:colOff>
      <xdr:row>59</xdr:row>
      <xdr:rowOff>107950</xdr:rowOff>
    </xdr:to>
    <xdr:cxnSp macro="">
      <xdr:nvCxnSpPr>
        <xdr:cNvPr id="252" name="直線コネクタ 251"/>
        <xdr:cNvCxnSpPr/>
      </xdr:nvCxnSpPr>
      <xdr:spPr>
        <a:xfrm flipV="1">
          <a:off x="14782800" y="1012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0</xdr:rowOff>
    </xdr:from>
    <xdr:to>
      <xdr:col>78</xdr:col>
      <xdr:colOff>120650</xdr:colOff>
      <xdr:row>59</xdr:row>
      <xdr:rowOff>101600</xdr:rowOff>
    </xdr:to>
    <xdr:sp macro="" textlink="">
      <xdr:nvSpPr>
        <xdr:cNvPr id="253" name="フローチャート: 判断 252"/>
        <xdr:cNvSpPr/>
      </xdr:nvSpPr>
      <xdr:spPr>
        <a:xfrm>
          <a:off x="15621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86377</xdr:rowOff>
    </xdr:from>
    <xdr:ext cx="736600" cy="259045"/>
    <xdr:sp macro="" textlink="">
      <xdr:nvSpPr>
        <xdr:cNvPr id="254" name="テキスト ボックス 253"/>
        <xdr:cNvSpPr txBox="1"/>
      </xdr:nvSpPr>
      <xdr:spPr>
        <a:xfrm>
          <a:off x="15290800" y="1020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50800</xdr:rowOff>
    </xdr:from>
    <xdr:to>
      <xdr:col>73</xdr:col>
      <xdr:colOff>180975</xdr:colOff>
      <xdr:row>59</xdr:row>
      <xdr:rowOff>107950</xdr:rowOff>
    </xdr:to>
    <xdr:cxnSp macro="">
      <xdr:nvCxnSpPr>
        <xdr:cNvPr id="255" name="直線コネクタ 254"/>
        <xdr:cNvCxnSpPr/>
      </xdr:nvCxnSpPr>
      <xdr:spPr>
        <a:xfrm>
          <a:off x="13893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114300</xdr:rowOff>
    </xdr:from>
    <xdr:to>
      <xdr:col>74</xdr:col>
      <xdr:colOff>31750</xdr:colOff>
      <xdr:row>60</xdr:row>
      <xdr:rowOff>44450</xdr:rowOff>
    </xdr:to>
    <xdr:sp macro="" textlink="">
      <xdr:nvSpPr>
        <xdr:cNvPr id="256" name="フローチャート: 判断 255"/>
        <xdr:cNvSpPr/>
      </xdr:nvSpPr>
      <xdr:spPr>
        <a:xfrm>
          <a:off x="14732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29227</xdr:rowOff>
    </xdr:from>
    <xdr:ext cx="762000" cy="259045"/>
    <xdr:sp macro="" textlink="">
      <xdr:nvSpPr>
        <xdr:cNvPr id="257" name="テキスト ボックス 256"/>
        <xdr:cNvSpPr txBox="1"/>
      </xdr:nvSpPr>
      <xdr:spPr>
        <a:xfrm>
          <a:off x="14401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50800</xdr:rowOff>
    </xdr:from>
    <xdr:to>
      <xdr:col>69</xdr:col>
      <xdr:colOff>92075</xdr:colOff>
      <xdr:row>59</xdr:row>
      <xdr:rowOff>146050</xdr:rowOff>
    </xdr:to>
    <xdr:cxnSp macro="">
      <xdr:nvCxnSpPr>
        <xdr:cNvPr id="258" name="直線コネクタ 257"/>
        <xdr:cNvCxnSpPr/>
      </xdr:nvCxnSpPr>
      <xdr:spPr>
        <a:xfrm flipV="1">
          <a:off x="13004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59" name="フローチャート: 判断 258"/>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60" name="テキスト ボックス 259"/>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1" name="フローチャート: 判断 260"/>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168927</xdr:rowOff>
    </xdr:from>
    <xdr:ext cx="762000" cy="259045"/>
    <xdr:sp macro="" textlink="">
      <xdr:nvSpPr>
        <xdr:cNvPr id="262" name="テキスト ボックス 261"/>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68" name="楕円 267"/>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69" name="その他該当値テキスト"/>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0" name="楕円 269"/>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71" name="テキスト ボックス 270"/>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57150</xdr:rowOff>
    </xdr:from>
    <xdr:to>
      <xdr:col>74</xdr:col>
      <xdr:colOff>31750</xdr:colOff>
      <xdr:row>59</xdr:row>
      <xdr:rowOff>158750</xdr:rowOff>
    </xdr:to>
    <xdr:sp macro="" textlink="">
      <xdr:nvSpPr>
        <xdr:cNvPr id="272" name="楕円 271"/>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168927</xdr:rowOff>
    </xdr:from>
    <xdr:ext cx="762000" cy="259045"/>
    <xdr:sp macro="" textlink="">
      <xdr:nvSpPr>
        <xdr:cNvPr id="273" name="テキスト ボックス 272"/>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0</xdr:rowOff>
    </xdr:from>
    <xdr:to>
      <xdr:col>69</xdr:col>
      <xdr:colOff>142875</xdr:colOff>
      <xdr:row>59</xdr:row>
      <xdr:rowOff>101600</xdr:rowOff>
    </xdr:to>
    <xdr:sp macro="" textlink="">
      <xdr:nvSpPr>
        <xdr:cNvPr id="274" name="楕円 273"/>
        <xdr:cNvSpPr/>
      </xdr:nvSpPr>
      <xdr:spPr>
        <a:xfrm>
          <a:off x="13843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111777</xdr:rowOff>
    </xdr:from>
    <xdr:ext cx="762000" cy="259045"/>
    <xdr:sp macro="" textlink="">
      <xdr:nvSpPr>
        <xdr:cNvPr id="275" name="テキスト ボックス 274"/>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76" name="楕円 275"/>
        <xdr:cNvSpPr/>
      </xdr:nvSpPr>
      <xdr:spPr>
        <a:xfrm>
          <a:off x="12954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77" name="テキスト ボックス 276"/>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ポイントの上昇となりました。清掃一部事務組合分担金の増などにより、分子である経常経費充当一般財源が増となったことによるものです。今後も、補助対象事業の精査を徹底していきます。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69850</xdr:rowOff>
    </xdr:to>
    <xdr:cxnSp macro="">
      <xdr:nvCxnSpPr>
        <xdr:cNvPr id="305" name="直線コネクタ 304"/>
        <xdr:cNvCxnSpPr/>
      </xdr:nvCxnSpPr>
      <xdr:spPr>
        <a:xfrm flipV="1">
          <a:off x="16510000" y="5842000"/>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127000</xdr:rowOff>
    </xdr:from>
    <xdr:to>
      <xdr:col>82</xdr:col>
      <xdr:colOff>107950</xdr:colOff>
      <xdr:row>35</xdr:row>
      <xdr:rowOff>146050</xdr:rowOff>
    </xdr:to>
    <xdr:cxnSp macro="">
      <xdr:nvCxnSpPr>
        <xdr:cNvPr id="310" name="直線コネクタ 309"/>
        <xdr:cNvCxnSpPr/>
      </xdr:nvCxnSpPr>
      <xdr:spPr>
        <a:xfrm>
          <a:off x="15671800" y="6127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macro="" textlink="">
      <xdr:nvSpPr>
        <xdr:cNvPr id="311"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36</xdr:row>
      <xdr:rowOff>12700</xdr:rowOff>
    </xdr:to>
    <xdr:cxnSp macro="">
      <xdr:nvCxnSpPr>
        <xdr:cNvPr id="313" name="直線コネクタ 312"/>
        <xdr:cNvCxnSpPr/>
      </xdr:nvCxnSpPr>
      <xdr:spPr>
        <a:xfrm flipV="1">
          <a:off x="14782800" y="612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38100</xdr:rowOff>
    </xdr:from>
    <xdr:to>
      <xdr:col>78</xdr:col>
      <xdr:colOff>120650</xdr:colOff>
      <xdr:row>35</xdr:row>
      <xdr:rowOff>139700</xdr:rowOff>
    </xdr:to>
    <xdr:sp macro="" textlink="">
      <xdr:nvSpPr>
        <xdr:cNvPr id="314" name="フローチャート: 判断 313"/>
        <xdr:cNvSpPr/>
      </xdr:nvSpPr>
      <xdr:spPr>
        <a:xfrm>
          <a:off x="15621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149877</xdr:rowOff>
    </xdr:from>
    <xdr:ext cx="736600" cy="259045"/>
    <xdr:sp macro="" textlink="">
      <xdr:nvSpPr>
        <xdr:cNvPr id="315" name="テキスト ボックス 314"/>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165100</xdr:rowOff>
    </xdr:from>
    <xdr:to>
      <xdr:col>73</xdr:col>
      <xdr:colOff>180975</xdr:colOff>
      <xdr:row>36</xdr:row>
      <xdr:rowOff>12700</xdr:rowOff>
    </xdr:to>
    <xdr:cxnSp macro="">
      <xdr:nvCxnSpPr>
        <xdr:cNvPr id="316" name="直線コネクタ 315"/>
        <xdr:cNvCxnSpPr/>
      </xdr:nvCxnSpPr>
      <xdr:spPr>
        <a:xfrm>
          <a:off x="13893800" y="616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95250</xdr:rowOff>
    </xdr:from>
    <xdr:to>
      <xdr:col>74</xdr:col>
      <xdr:colOff>31750</xdr:colOff>
      <xdr:row>36</xdr:row>
      <xdr:rowOff>25400</xdr:rowOff>
    </xdr:to>
    <xdr:sp macro="" textlink="">
      <xdr:nvSpPr>
        <xdr:cNvPr id="317" name="フローチャート: 判断 316"/>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35577</xdr:rowOff>
    </xdr:from>
    <xdr:ext cx="762000" cy="259045"/>
    <xdr:sp macro="" textlink="">
      <xdr:nvSpPr>
        <xdr:cNvPr id="318" name="テキスト ボックス 317"/>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165100</xdr:rowOff>
    </xdr:from>
    <xdr:to>
      <xdr:col>69</xdr:col>
      <xdr:colOff>92075</xdr:colOff>
      <xdr:row>36</xdr:row>
      <xdr:rowOff>50800</xdr:rowOff>
    </xdr:to>
    <xdr:cxnSp macro="">
      <xdr:nvCxnSpPr>
        <xdr:cNvPr id="319" name="直線コネクタ 318"/>
        <xdr:cNvCxnSpPr/>
      </xdr:nvCxnSpPr>
      <xdr:spPr>
        <a:xfrm flipV="1">
          <a:off x="13004800" y="616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20" name="フローチャート: 判断 319"/>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21" name="テキスト ボックス 320"/>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22" name="フローチャート: 判断 321"/>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23" name="テキスト ボックス 32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29" name="楕円 328"/>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67327</xdr:rowOff>
    </xdr:from>
    <xdr:ext cx="762000" cy="259045"/>
    <xdr:sp macro="" textlink="">
      <xdr:nvSpPr>
        <xdr:cNvPr id="330"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76200</xdr:rowOff>
    </xdr:from>
    <xdr:to>
      <xdr:col>78</xdr:col>
      <xdr:colOff>120650</xdr:colOff>
      <xdr:row>36</xdr:row>
      <xdr:rowOff>6350</xdr:rowOff>
    </xdr:to>
    <xdr:sp macro="" textlink="">
      <xdr:nvSpPr>
        <xdr:cNvPr id="331" name="楕円 330"/>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32" name="テキスト ボックス 331"/>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3" name="楕円 332"/>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34" name="テキスト ボックス 33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114300</xdr:rowOff>
    </xdr:from>
    <xdr:to>
      <xdr:col>69</xdr:col>
      <xdr:colOff>142875</xdr:colOff>
      <xdr:row>36</xdr:row>
      <xdr:rowOff>44450</xdr:rowOff>
    </xdr:to>
    <xdr:sp macro="" textlink="">
      <xdr:nvSpPr>
        <xdr:cNvPr id="335" name="楕円 334"/>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36" name="テキスト ボックス 335"/>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7" name="楕円 336"/>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86377</xdr:rowOff>
    </xdr:from>
    <xdr:ext cx="762000" cy="259045"/>
    <xdr:sp macro="" textlink="">
      <xdr:nvSpPr>
        <xdr:cNvPr id="338" name="テキスト ボックス 337"/>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年度で文化ホール建設（平成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ポイントの減となりました。今後も、適切な起債管理に努めてまいります。</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3" name="直線コネクタ 362"/>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4"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5" name="直線コネクタ 364"/>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7" name="直線コネクタ 36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77</xdr:row>
      <xdr:rowOff>1270</xdr:rowOff>
    </xdr:to>
    <xdr:cxnSp macro="">
      <xdr:nvCxnSpPr>
        <xdr:cNvPr id="368" name="直線コネクタ 367"/>
        <xdr:cNvCxnSpPr/>
      </xdr:nvCxnSpPr>
      <xdr:spPr>
        <a:xfrm flipV="1">
          <a:off x="3987800" y="130200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127017</xdr:rowOff>
    </xdr:from>
    <xdr:ext cx="762000" cy="259045"/>
    <xdr:sp macro="" textlink="">
      <xdr:nvSpPr>
        <xdr:cNvPr id="369" name="公債費平均値テキスト"/>
        <xdr:cNvSpPr txBox="1"/>
      </xdr:nvSpPr>
      <xdr:spPr>
        <a:xfrm>
          <a:off x="4914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70" name="フローチャート: 判断 369"/>
        <xdr:cNvSpPr/>
      </xdr:nvSpPr>
      <xdr:spPr>
        <a:xfrm>
          <a:off x="4775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69850</xdr:rowOff>
    </xdr:to>
    <xdr:cxnSp macro="">
      <xdr:nvCxnSpPr>
        <xdr:cNvPr id="371" name="直線コネクタ 370"/>
        <xdr:cNvCxnSpPr/>
      </xdr:nvCxnSpPr>
      <xdr:spPr>
        <a:xfrm flipV="1">
          <a:off x="3098800" y="13202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72" name="フローチャート: 判断 371"/>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73" name="テキスト ボックス 372"/>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138430</xdr:rowOff>
    </xdr:to>
    <xdr:cxnSp macro="">
      <xdr:nvCxnSpPr>
        <xdr:cNvPr id="374" name="直線コネクタ 373"/>
        <xdr:cNvCxnSpPr/>
      </xdr:nvCxnSpPr>
      <xdr:spPr>
        <a:xfrm flipV="1">
          <a:off x="2209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5" name="フローチャート: 判断 374"/>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76" name="テキスト ボックス 37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58420</xdr:rowOff>
    </xdr:to>
    <xdr:cxnSp macro="">
      <xdr:nvCxnSpPr>
        <xdr:cNvPr id="377" name="直線コネクタ 376"/>
        <xdr:cNvCxnSpPr/>
      </xdr:nvCxnSpPr>
      <xdr:spPr>
        <a:xfrm flipV="1">
          <a:off x="1320800" y="13340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xdr:rowOff>
    </xdr:from>
    <xdr:to>
      <xdr:col>11</xdr:col>
      <xdr:colOff>60325</xdr:colOff>
      <xdr:row>76</xdr:row>
      <xdr:rowOff>109220</xdr:rowOff>
    </xdr:to>
    <xdr:sp macro="" textlink="">
      <xdr:nvSpPr>
        <xdr:cNvPr id="378" name="フローチャート: 判断 377"/>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79" name="テキスト ボックス 378"/>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0" name="フローチャート: 判断 379"/>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1" name="テキスト ボックス 380"/>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7" name="楕円 386"/>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82566</xdr:rowOff>
    </xdr:from>
    <xdr:ext cx="762000" cy="259045"/>
    <xdr:sp macro="" textlink="">
      <xdr:nvSpPr>
        <xdr:cNvPr id="388" name="公債費該当値テキスト"/>
        <xdr:cNvSpPr txBox="1"/>
      </xdr:nvSpPr>
      <xdr:spPr>
        <a:xfrm>
          <a:off x="4914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0" name="テキスト ボックス 38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1" name="楕円 390"/>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92" name="テキスト ボックス 391"/>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3" name="楕円 392"/>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4" name="テキスト ボックス 39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5" name="楕円 394"/>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6" name="テキスト ボックス 39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76.0</a:t>
          </a:r>
          <a:r>
            <a:rPr kumimoji="1" lang="ja-JP" altLang="en-US" sz="1300">
              <a:latin typeface="ＭＳ Ｐゴシック" panose="020B0600070205080204" pitchFamily="50" charset="-128"/>
              <a:ea typeface="ＭＳ Ｐゴシック" panose="020B0600070205080204" pitchFamily="50" charset="-128"/>
            </a:rPr>
            <a:t>％で、令和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りました。人件費や物件費の増などにより、分子である経常経費充当一般財源が増となったことによるもので、類似団体の平均を上回っていま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80</xdr:row>
      <xdr:rowOff>136798</xdr:rowOff>
    </xdr:to>
    <xdr:cxnSp macro="">
      <xdr:nvCxnSpPr>
        <xdr:cNvPr id="426" name="直線コネクタ 425"/>
        <xdr:cNvCxnSpPr/>
      </xdr:nvCxnSpPr>
      <xdr:spPr>
        <a:xfrm flipV="1">
          <a:off x="16510000" y="12651015"/>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108875</xdr:rowOff>
    </xdr:from>
    <xdr:ext cx="762000" cy="259045"/>
    <xdr:sp macro="" textlink="">
      <xdr:nvSpPr>
        <xdr:cNvPr id="427" name="公債費以外最小値テキスト"/>
        <xdr:cNvSpPr txBox="1"/>
      </xdr:nvSpPr>
      <xdr:spPr>
        <a:xfrm>
          <a:off x="16598900" y="1382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136798</xdr:rowOff>
    </xdr:from>
    <xdr:to>
      <xdr:col>82</xdr:col>
      <xdr:colOff>196850</xdr:colOff>
      <xdr:row>80</xdr:row>
      <xdr:rowOff>136798</xdr:rowOff>
    </xdr:to>
    <xdr:cxnSp macro="">
      <xdr:nvCxnSpPr>
        <xdr:cNvPr id="428" name="直線コネクタ 427"/>
        <xdr:cNvCxnSpPr/>
      </xdr:nvCxnSpPr>
      <xdr:spPr>
        <a:xfrm>
          <a:off x="16421100" y="1385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29"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30" name="直線コネクタ 429"/>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100874</xdr:rowOff>
    </xdr:from>
    <xdr:to>
      <xdr:col>82</xdr:col>
      <xdr:colOff>107950</xdr:colOff>
      <xdr:row>78</xdr:row>
      <xdr:rowOff>127000</xdr:rowOff>
    </xdr:to>
    <xdr:cxnSp macro="">
      <xdr:nvCxnSpPr>
        <xdr:cNvPr id="431" name="直線コネクタ 430"/>
        <xdr:cNvCxnSpPr/>
      </xdr:nvCxnSpPr>
      <xdr:spPr>
        <a:xfrm>
          <a:off x="15671800" y="134739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14350</xdr:rowOff>
    </xdr:from>
    <xdr:ext cx="762000" cy="259045"/>
    <xdr:sp macro="" textlink="">
      <xdr:nvSpPr>
        <xdr:cNvPr id="432" name="公債費以外平均値テキスト"/>
        <xdr:cNvSpPr txBox="1"/>
      </xdr:nvSpPr>
      <xdr:spPr>
        <a:xfrm>
          <a:off x="16598900" y="1321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33" name="フローチャート: 判断 432"/>
        <xdr:cNvSpPr/>
      </xdr:nvSpPr>
      <xdr:spPr>
        <a:xfrm>
          <a:off x="164592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100874</xdr:rowOff>
    </xdr:from>
    <xdr:to>
      <xdr:col>78</xdr:col>
      <xdr:colOff>69850</xdr:colOff>
      <xdr:row>79</xdr:row>
      <xdr:rowOff>92711</xdr:rowOff>
    </xdr:to>
    <xdr:cxnSp macro="">
      <xdr:nvCxnSpPr>
        <xdr:cNvPr id="434" name="直線コネクタ 433"/>
        <xdr:cNvCxnSpPr/>
      </xdr:nvCxnSpPr>
      <xdr:spPr>
        <a:xfrm flipV="1">
          <a:off x="14782800" y="13473974"/>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102326</xdr:rowOff>
    </xdr:from>
    <xdr:to>
      <xdr:col>78</xdr:col>
      <xdr:colOff>120650</xdr:colOff>
      <xdr:row>79</xdr:row>
      <xdr:rowOff>32476</xdr:rowOff>
    </xdr:to>
    <xdr:sp macro="" textlink="">
      <xdr:nvSpPr>
        <xdr:cNvPr id="435" name="フローチャート: 判断 434"/>
        <xdr:cNvSpPr/>
      </xdr:nvSpPr>
      <xdr:spPr>
        <a:xfrm>
          <a:off x="15621000" y="1347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17253</xdr:rowOff>
    </xdr:from>
    <xdr:ext cx="736600" cy="259045"/>
    <xdr:sp macro="" textlink="">
      <xdr:nvSpPr>
        <xdr:cNvPr id="436" name="テキスト ボックス 435"/>
        <xdr:cNvSpPr txBox="1"/>
      </xdr:nvSpPr>
      <xdr:spPr>
        <a:xfrm>
          <a:off x="15290800" y="13561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74749</xdr:rowOff>
    </xdr:from>
    <xdr:to>
      <xdr:col>73</xdr:col>
      <xdr:colOff>180975</xdr:colOff>
      <xdr:row>79</xdr:row>
      <xdr:rowOff>92711</xdr:rowOff>
    </xdr:to>
    <xdr:cxnSp macro="">
      <xdr:nvCxnSpPr>
        <xdr:cNvPr id="437" name="直線コネクタ 436"/>
        <xdr:cNvCxnSpPr/>
      </xdr:nvCxnSpPr>
      <xdr:spPr>
        <a:xfrm>
          <a:off x="13893800" y="13447849"/>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159476</xdr:rowOff>
    </xdr:from>
    <xdr:to>
      <xdr:col>74</xdr:col>
      <xdr:colOff>31750</xdr:colOff>
      <xdr:row>80</xdr:row>
      <xdr:rowOff>89626</xdr:rowOff>
    </xdr:to>
    <xdr:sp macro="" textlink="">
      <xdr:nvSpPr>
        <xdr:cNvPr id="438" name="フローチャート: 判断 437"/>
        <xdr:cNvSpPr/>
      </xdr:nvSpPr>
      <xdr:spPr>
        <a:xfrm>
          <a:off x="14732000" y="1370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74403</xdr:rowOff>
    </xdr:from>
    <xdr:ext cx="762000" cy="259045"/>
    <xdr:sp macro="" textlink="">
      <xdr:nvSpPr>
        <xdr:cNvPr id="439" name="テキスト ボックス 438"/>
        <xdr:cNvSpPr txBox="1"/>
      </xdr:nvSpPr>
      <xdr:spPr>
        <a:xfrm>
          <a:off x="14401800" y="1379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74749</xdr:rowOff>
    </xdr:from>
    <xdr:to>
      <xdr:col>69</xdr:col>
      <xdr:colOff>92075</xdr:colOff>
      <xdr:row>79</xdr:row>
      <xdr:rowOff>79648</xdr:rowOff>
    </xdr:to>
    <xdr:cxnSp macro="">
      <xdr:nvCxnSpPr>
        <xdr:cNvPr id="440" name="直線コネクタ 439"/>
        <xdr:cNvCxnSpPr/>
      </xdr:nvCxnSpPr>
      <xdr:spPr>
        <a:xfrm flipV="1">
          <a:off x="13004800" y="13447849"/>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134982</xdr:rowOff>
    </xdr:from>
    <xdr:to>
      <xdr:col>69</xdr:col>
      <xdr:colOff>142875</xdr:colOff>
      <xdr:row>79</xdr:row>
      <xdr:rowOff>65132</xdr:rowOff>
    </xdr:to>
    <xdr:sp macro="" textlink="">
      <xdr:nvSpPr>
        <xdr:cNvPr id="441" name="フローチャート: 判断 440"/>
        <xdr:cNvSpPr/>
      </xdr:nvSpPr>
      <xdr:spPr>
        <a:xfrm>
          <a:off x="13843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49909</xdr:rowOff>
    </xdr:from>
    <xdr:ext cx="762000" cy="259045"/>
    <xdr:sp macro="" textlink="">
      <xdr:nvSpPr>
        <xdr:cNvPr id="442" name="テキスト ボックス 441"/>
        <xdr:cNvSpPr txBox="1"/>
      </xdr:nvSpPr>
      <xdr:spPr>
        <a:xfrm>
          <a:off x="13512800" y="135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134982</xdr:rowOff>
    </xdr:from>
    <xdr:to>
      <xdr:col>65</xdr:col>
      <xdr:colOff>53975</xdr:colOff>
      <xdr:row>79</xdr:row>
      <xdr:rowOff>65132</xdr:rowOff>
    </xdr:to>
    <xdr:sp macro="" textlink="">
      <xdr:nvSpPr>
        <xdr:cNvPr id="443" name="フローチャート: 判断 442"/>
        <xdr:cNvSpPr/>
      </xdr:nvSpPr>
      <xdr:spPr>
        <a:xfrm>
          <a:off x="12954000" y="135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75309</xdr:rowOff>
    </xdr:from>
    <xdr:ext cx="762000" cy="259045"/>
    <xdr:sp macro="" textlink="">
      <xdr:nvSpPr>
        <xdr:cNvPr id="444" name="テキスト ボックス 443"/>
        <xdr:cNvSpPr txBox="1"/>
      </xdr:nvSpPr>
      <xdr:spPr>
        <a:xfrm>
          <a:off x="12623800" y="1327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0" name="楕円 449"/>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1"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50074</xdr:rowOff>
    </xdr:from>
    <xdr:to>
      <xdr:col>78</xdr:col>
      <xdr:colOff>120650</xdr:colOff>
      <xdr:row>78</xdr:row>
      <xdr:rowOff>151674</xdr:rowOff>
    </xdr:to>
    <xdr:sp macro="" textlink="">
      <xdr:nvSpPr>
        <xdr:cNvPr id="452" name="楕円 451"/>
        <xdr:cNvSpPr/>
      </xdr:nvSpPr>
      <xdr:spPr>
        <a:xfrm>
          <a:off x="15621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161851</xdr:rowOff>
    </xdr:from>
    <xdr:ext cx="736600" cy="259045"/>
    <xdr:sp macro="" textlink="">
      <xdr:nvSpPr>
        <xdr:cNvPr id="453" name="テキスト ボックス 452"/>
        <xdr:cNvSpPr txBox="1"/>
      </xdr:nvSpPr>
      <xdr:spPr>
        <a:xfrm>
          <a:off x="15290800" y="13192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54" name="楕円 453"/>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153688</xdr:rowOff>
    </xdr:from>
    <xdr:ext cx="762000" cy="259045"/>
    <xdr:sp macro="" textlink="">
      <xdr:nvSpPr>
        <xdr:cNvPr id="455" name="テキスト ボックス 454"/>
        <xdr:cNvSpPr txBox="1"/>
      </xdr:nvSpPr>
      <xdr:spPr>
        <a:xfrm>
          <a:off x="14401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23949</xdr:rowOff>
    </xdr:from>
    <xdr:to>
      <xdr:col>69</xdr:col>
      <xdr:colOff>142875</xdr:colOff>
      <xdr:row>78</xdr:row>
      <xdr:rowOff>125549</xdr:rowOff>
    </xdr:to>
    <xdr:sp macro="" textlink="">
      <xdr:nvSpPr>
        <xdr:cNvPr id="456" name="楕円 455"/>
        <xdr:cNvSpPr/>
      </xdr:nvSpPr>
      <xdr:spPr>
        <a:xfrm>
          <a:off x="13843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135726</xdr:rowOff>
    </xdr:from>
    <xdr:ext cx="762000" cy="259045"/>
    <xdr:sp macro="" textlink="">
      <xdr:nvSpPr>
        <xdr:cNvPr id="457" name="テキスト ボックス 456"/>
        <xdr:cNvSpPr txBox="1"/>
      </xdr:nvSpPr>
      <xdr:spPr>
        <a:xfrm>
          <a:off x="13512800" y="1316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28848</xdr:rowOff>
    </xdr:from>
    <xdr:to>
      <xdr:col>65</xdr:col>
      <xdr:colOff>53975</xdr:colOff>
      <xdr:row>79</xdr:row>
      <xdr:rowOff>130448</xdr:rowOff>
    </xdr:to>
    <xdr:sp macro="" textlink="">
      <xdr:nvSpPr>
        <xdr:cNvPr id="458" name="楕円 457"/>
        <xdr:cNvSpPr/>
      </xdr:nvSpPr>
      <xdr:spPr>
        <a:xfrm>
          <a:off x="12954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115225</xdr:rowOff>
    </xdr:from>
    <xdr:ext cx="762000" cy="259045"/>
    <xdr:sp macro="" textlink="">
      <xdr:nvSpPr>
        <xdr:cNvPr id="459" name="テキスト ボックス 458"/>
        <xdr:cNvSpPr txBox="1"/>
      </xdr:nvSpPr>
      <xdr:spPr>
        <a:xfrm>
          <a:off x="12623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62</xdr:rowOff>
    </xdr:from>
    <xdr:to>
      <xdr:col>29</xdr:col>
      <xdr:colOff>127000</xdr:colOff>
      <xdr:row>19</xdr:row>
      <xdr:rowOff>100885</xdr:rowOff>
    </xdr:to>
    <xdr:cxnSp macro="">
      <xdr:nvCxnSpPr>
        <xdr:cNvPr id="47" name="直線コネクタ 46"/>
        <xdr:cNvCxnSpPr/>
      </xdr:nvCxnSpPr>
      <xdr:spPr bwMode="auto">
        <a:xfrm flipV="1">
          <a:off x="5651500" y="2105087"/>
          <a:ext cx="0" cy="13009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72962</xdr:rowOff>
    </xdr:from>
    <xdr:ext cx="762000" cy="259045"/>
    <xdr:sp macro="" textlink="">
      <xdr:nvSpPr>
        <xdr:cNvPr id="48" name="人口1人当たり決算額の推移最小値テキスト130"/>
        <xdr:cNvSpPr txBox="1"/>
      </xdr:nvSpPr>
      <xdr:spPr>
        <a:xfrm>
          <a:off x="5740400" y="33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100885</xdr:rowOff>
    </xdr:from>
    <xdr:to>
      <xdr:col>30</xdr:col>
      <xdr:colOff>25400</xdr:colOff>
      <xdr:row>19</xdr:row>
      <xdr:rowOff>100885</xdr:rowOff>
    </xdr:to>
    <xdr:cxnSp macro="">
      <xdr:nvCxnSpPr>
        <xdr:cNvPr id="49" name="直線コネクタ 48"/>
        <xdr:cNvCxnSpPr/>
      </xdr:nvCxnSpPr>
      <xdr:spPr bwMode="auto">
        <a:xfrm>
          <a:off x="5562600" y="3406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86439</xdr:rowOff>
    </xdr:from>
    <xdr:ext cx="762000" cy="259045"/>
    <xdr:sp macro="" textlink="">
      <xdr:nvSpPr>
        <xdr:cNvPr id="50" name="人口1人当たり決算額の推移最大値テキスト130"/>
        <xdr:cNvSpPr txBox="1"/>
      </xdr:nvSpPr>
      <xdr:spPr>
        <a:xfrm>
          <a:off x="5740400" y="184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62</xdr:rowOff>
    </xdr:from>
    <xdr:to>
      <xdr:col>30</xdr:col>
      <xdr:colOff>25400</xdr:colOff>
      <xdr:row>12</xdr:row>
      <xdr:rowOff>62</xdr:rowOff>
    </xdr:to>
    <xdr:cxnSp macro="">
      <xdr:nvCxnSpPr>
        <xdr:cNvPr id="51" name="直線コネクタ 50"/>
        <xdr:cNvCxnSpPr/>
      </xdr:nvCxnSpPr>
      <xdr:spPr bwMode="auto">
        <a:xfrm>
          <a:off x="5562600" y="2105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156076</xdr:rowOff>
    </xdr:from>
    <xdr:to>
      <xdr:col>29</xdr:col>
      <xdr:colOff>127000</xdr:colOff>
      <xdr:row>17</xdr:row>
      <xdr:rowOff>160463</xdr:rowOff>
    </xdr:to>
    <xdr:cxnSp macro="">
      <xdr:nvCxnSpPr>
        <xdr:cNvPr id="52" name="直線コネクタ 51"/>
        <xdr:cNvCxnSpPr/>
      </xdr:nvCxnSpPr>
      <xdr:spPr bwMode="auto">
        <a:xfrm flipV="1">
          <a:off x="5003800" y="3118351"/>
          <a:ext cx="647700" cy="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16828</xdr:rowOff>
    </xdr:from>
    <xdr:ext cx="762000" cy="259045"/>
    <xdr:sp macro="" textlink="">
      <xdr:nvSpPr>
        <xdr:cNvPr id="53" name="人口1人当たり決算額の推移平均値テキスト130"/>
        <xdr:cNvSpPr txBox="1"/>
      </xdr:nvSpPr>
      <xdr:spPr>
        <a:xfrm>
          <a:off x="5740400" y="3150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44751</xdr:rowOff>
    </xdr:from>
    <xdr:to>
      <xdr:col>29</xdr:col>
      <xdr:colOff>177800</xdr:colOff>
      <xdr:row>18</xdr:row>
      <xdr:rowOff>146351</xdr:rowOff>
    </xdr:to>
    <xdr:sp macro="" textlink="">
      <xdr:nvSpPr>
        <xdr:cNvPr id="54" name="フローチャート: 判断 53"/>
        <xdr:cNvSpPr/>
      </xdr:nvSpPr>
      <xdr:spPr bwMode="auto">
        <a:xfrm>
          <a:off x="5600700" y="3178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160463</xdr:rowOff>
    </xdr:from>
    <xdr:to>
      <xdr:col>26</xdr:col>
      <xdr:colOff>50800</xdr:colOff>
      <xdr:row>17</xdr:row>
      <xdr:rowOff>171054</xdr:rowOff>
    </xdr:to>
    <xdr:cxnSp macro="">
      <xdr:nvCxnSpPr>
        <xdr:cNvPr id="55" name="直線コネクタ 54"/>
        <xdr:cNvCxnSpPr/>
      </xdr:nvCxnSpPr>
      <xdr:spPr bwMode="auto">
        <a:xfrm flipV="1">
          <a:off x="4305300" y="3122738"/>
          <a:ext cx="698500" cy="10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47298</xdr:rowOff>
    </xdr:from>
    <xdr:to>
      <xdr:col>26</xdr:col>
      <xdr:colOff>101600</xdr:colOff>
      <xdr:row>18</xdr:row>
      <xdr:rowOff>148899</xdr:rowOff>
    </xdr:to>
    <xdr:sp macro="" textlink="">
      <xdr:nvSpPr>
        <xdr:cNvPr id="56" name="フローチャート: 判断 55"/>
        <xdr:cNvSpPr/>
      </xdr:nvSpPr>
      <xdr:spPr bwMode="auto">
        <a:xfrm>
          <a:off x="4953000" y="3181023"/>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133675</xdr:rowOff>
    </xdr:from>
    <xdr:ext cx="736600" cy="259045"/>
    <xdr:sp macro="" textlink="">
      <xdr:nvSpPr>
        <xdr:cNvPr id="57" name="テキスト ボックス 56"/>
        <xdr:cNvSpPr txBox="1"/>
      </xdr:nvSpPr>
      <xdr:spPr>
        <a:xfrm>
          <a:off x="4622800" y="326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171054</xdr:rowOff>
    </xdr:from>
    <xdr:to>
      <xdr:col>22</xdr:col>
      <xdr:colOff>114300</xdr:colOff>
      <xdr:row>18</xdr:row>
      <xdr:rowOff>14866</xdr:rowOff>
    </xdr:to>
    <xdr:cxnSp macro="">
      <xdr:nvCxnSpPr>
        <xdr:cNvPr id="58" name="直線コネクタ 57"/>
        <xdr:cNvCxnSpPr/>
      </xdr:nvCxnSpPr>
      <xdr:spPr bwMode="auto">
        <a:xfrm flipV="1">
          <a:off x="3606800" y="3133329"/>
          <a:ext cx="698500" cy="15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48235</xdr:rowOff>
    </xdr:from>
    <xdr:to>
      <xdr:col>22</xdr:col>
      <xdr:colOff>165100</xdr:colOff>
      <xdr:row>18</xdr:row>
      <xdr:rowOff>149835</xdr:rowOff>
    </xdr:to>
    <xdr:sp macro="" textlink="">
      <xdr:nvSpPr>
        <xdr:cNvPr id="59" name="フローチャート: 判断 58"/>
        <xdr:cNvSpPr/>
      </xdr:nvSpPr>
      <xdr:spPr bwMode="auto">
        <a:xfrm>
          <a:off x="42545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134612</xdr:rowOff>
    </xdr:from>
    <xdr:ext cx="762000" cy="259045"/>
    <xdr:sp macro="" textlink="">
      <xdr:nvSpPr>
        <xdr:cNvPr id="60" name="テキスト ボックス 59"/>
        <xdr:cNvSpPr txBox="1"/>
      </xdr:nvSpPr>
      <xdr:spPr>
        <a:xfrm>
          <a:off x="3924300" y="326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14692</xdr:rowOff>
    </xdr:from>
    <xdr:to>
      <xdr:col>18</xdr:col>
      <xdr:colOff>177800</xdr:colOff>
      <xdr:row>18</xdr:row>
      <xdr:rowOff>14866</xdr:rowOff>
    </xdr:to>
    <xdr:cxnSp macro="">
      <xdr:nvCxnSpPr>
        <xdr:cNvPr id="61" name="直線コネクタ 60"/>
        <xdr:cNvCxnSpPr/>
      </xdr:nvCxnSpPr>
      <xdr:spPr bwMode="auto">
        <a:xfrm>
          <a:off x="2908300" y="3148417"/>
          <a:ext cx="6985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64509</xdr:rowOff>
    </xdr:from>
    <xdr:to>
      <xdr:col>19</xdr:col>
      <xdr:colOff>38100</xdr:colOff>
      <xdr:row>18</xdr:row>
      <xdr:rowOff>166108</xdr:rowOff>
    </xdr:to>
    <xdr:sp macro="" textlink="">
      <xdr:nvSpPr>
        <xdr:cNvPr id="62" name="フローチャート: 判断 61"/>
        <xdr:cNvSpPr/>
      </xdr:nvSpPr>
      <xdr:spPr bwMode="auto">
        <a:xfrm>
          <a:off x="3556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150886</xdr:rowOff>
    </xdr:from>
    <xdr:ext cx="762000" cy="259045"/>
    <xdr:sp macro="" textlink="">
      <xdr:nvSpPr>
        <xdr:cNvPr id="63" name="テキスト ボックス 62"/>
        <xdr:cNvSpPr txBox="1"/>
      </xdr:nvSpPr>
      <xdr:spPr>
        <a:xfrm>
          <a:off x="3225800" y="328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69952</xdr:rowOff>
    </xdr:from>
    <xdr:to>
      <xdr:col>15</xdr:col>
      <xdr:colOff>101600</xdr:colOff>
      <xdr:row>19</xdr:row>
      <xdr:rowOff>102</xdr:rowOff>
    </xdr:to>
    <xdr:sp macro="" textlink="">
      <xdr:nvSpPr>
        <xdr:cNvPr id="64" name="フローチャート: 判断 63"/>
        <xdr:cNvSpPr/>
      </xdr:nvSpPr>
      <xdr:spPr bwMode="auto">
        <a:xfrm>
          <a:off x="2857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156329</xdr:rowOff>
    </xdr:from>
    <xdr:ext cx="762000" cy="259045"/>
    <xdr:sp macro="" textlink="">
      <xdr:nvSpPr>
        <xdr:cNvPr id="65" name="テキスト ボックス 64"/>
        <xdr:cNvSpPr txBox="1"/>
      </xdr:nvSpPr>
      <xdr:spPr>
        <a:xfrm>
          <a:off x="2527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105276</xdr:rowOff>
    </xdr:from>
    <xdr:to>
      <xdr:col>29</xdr:col>
      <xdr:colOff>177800</xdr:colOff>
      <xdr:row>18</xdr:row>
      <xdr:rowOff>35426</xdr:rowOff>
    </xdr:to>
    <xdr:sp macro="" textlink="">
      <xdr:nvSpPr>
        <xdr:cNvPr id="71" name="楕円 70"/>
        <xdr:cNvSpPr/>
      </xdr:nvSpPr>
      <xdr:spPr bwMode="auto">
        <a:xfrm>
          <a:off x="5600700" y="306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121803</xdr:rowOff>
    </xdr:from>
    <xdr:ext cx="762000" cy="259045"/>
    <xdr:sp macro="" textlink="">
      <xdr:nvSpPr>
        <xdr:cNvPr id="72" name="人口1人当たり決算額の推移該当値テキスト130"/>
        <xdr:cNvSpPr txBox="1"/>
      </xdr:nvSpPr>
      <xdr:spPr>
        <a:xfrm>
          <a:off x="5740400" y="291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109663</xdr:rowOff>
    </xdr:from>
    <xdr:to>
      <xdr:col>26</xdr:col>
      <xdr:colOff>101600</xdr:colOff>
      <xdr:row>18</xdr:row>
      <xdr:rowOff>39813</xdr:rowOff>
    </xdr:to>
    <xdr:sp macro="" textlink="">
      <xdr:nvSpPr>
        <xdr:cNvPr id="73" name="楕円 72"/>
        <xdr:cNvSpPr/>
      </xdr:nvSpPr>
      <xdr:spPr bwMode="auto">
        <a:xfrm>
          <a:off x="4953000" y="307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49990</xdr:rowOff>
    </xdr:from>
    <xdr:ext cx="736600" cy="259045"/>
    <xdr:sp macro="" textlink="">
      <xdr:nvSpPr>
        <xdr:cNvPr id="74" name="テキスト ボックス 73"/>
        <xdr:cNvSpPr txBox="1"/>
      </xdr:nvSpPr>
      <xdr:spPr>
        <a:xfrm>
          <a:off x="4622800" y="2840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120254</xdr:rowOff>
    </xdr:from>
    <xdr:to>
      <xdr:col>22</xdr:col>
      <xdr:colOff>165100</xdr:colOff>
      <xdr:row>18</xdr:row>
      <xdr:rowOff>50404</xdr:rowOff>
    </xdr:to>
    <xdr:sp macro="" textlink="">
      <xdr:nvSpPr>
        <xdr:cNvPr id="75" name="楕円 74"/>
        <xdr:cNvSpPr/>
      </xdr:nvSpPr>
      <xdr:spPr bwMode="auto">
        <a:xfrm>
          <a:off x="4254500" y="308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60581</xdr:rowOff>
    </xdr:from>
    <xdr:ext cx="762000" cy="259045"/>
    <xdr:sp macro="" textlink="">
      <xdr:nvSpPr>
        <xdr:cNvPr id="76" name="テキスト ボックス 75"/>
        <xdr:cNvSpPr txBox="1"/>
      </xdr:nvSpPr>
      <xdr:spPr>
        <a:xfrm>
          <a:off x="3924300" y="285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135516</xdr:rowOff>
    </xdr:from>
    <xdr:to>
      <xdr:col>19</xdr:col>
      <xdr:colOff>38100</xdr:colOff>
      <xdr:row>18</xdr:row>
      <xdr:rowOff>65666</xdr:rowOff>
    </xdr:to>
    <xdr:sp macro="" textlink="">
      <xdr:nvSpPr>
        <xdr:cNvPr id="77" name="楕円 76"/>
        <xdr:cNvSpPr/>
      </xdr:nvSpPr>
      <xdr:spPr bwMode="auto">
        <a:xfrm>
          <a:off x="35560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75843</xdr:rowOff>
    </xdr:from>
    <xdr:ext cx="762000" cy="259045"/>
    <xdr:sp macro="" textlink="">
      <xdr:nvSpPr>
        <xdr:cNvPr id="78" name="テキスト ボックス 77"/>
        <xdr:cNvSpPr txBox="1"/>
      </xdr:nvSpPr>
      <xdr:spPr>
        <a:xfrm>
          <a:off x="3225800" y="286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135342</xdr:rowOff>
    </xdr:from>
    <xdr:to>
      <xdr:col>15</xdr:col>
      <xdr:colOff>101600</xdr:colOff>
      <xdr:row>18</xdr:row>
      <xdr:rowOff>65492</xdr:rowOff>
    </xdr:to>
    <xdr:sp macro="" textlink="">
      <xdr:nvSpPr>
        <xdr:cNvPr id="79" name="楕円 78"/>
        <xdr:cNvSpPr/>
      </xdr:nvSpPr>
      <xdr:spPr bwMode="auto">
        <a:xfrm>
          <a:off x="28575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75669</xdr:rowOff>
    </xdr:from>
    <xdr:ext cx="762000" cy="259045"/>
    <xdr:sp macro="" textlink="">
      <xdr:nvSpPr>
        <xdr:cNvPr id="80" name="テキスト ボックス 79"/>
        <xdr:cNvSpPr txBox="1"/>
      </xdr:nvSpPr>
      <xdr:spPr>
        <a:xfrm>
          <a:off x="2527300" y="286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134010</xdr:rowOff>
    </xdr:from>
    <xdr:to>
      <xdr:col>29</xdr:col>
      <xdr:colOff>127000</xdr:colOff>
      <xdr:row>37</xdr:row>
      <xdr:rowOff>263627</xdr:rowOff>
    </xdr:to>
    <xdr:cxnSp macro="">
      <xdr:nvCxnSpPr>
        <xdr:cNvPr id="106" name="直線コネクタ 105"/>
        <xdr:cNvCxnSpPr/>
      </xdr:nvCxnSpPr>
      <xdr:spPr bwMode="auto">
        <a:xfrm flipV="1">
          <a:off x="5651500" y="6058560"/>
          <a:ext cx="0" cy="13297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235704</xdr:rowOff>
    </xdr:from>
    <xdr:ext cx="762000" cy="259045"/>
    <xdr:sp macro="" textlink="">
      <xdr:nvSpPr>
        <xdr:cNvPr id="107" name="人口1人当たり決算額の推移最小値テキスト445"/>
        <xdr:cNvSpPr txBox="1"/>
      </xdr:nvSpPr>
      <xdr:spPr>
        <a:xfrm>
          <a:off x="5740400" y="73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263627</xdr:rowOff>
    </xdr:from>
    <xdr:to>
      <xdr:col>30</xdr:col>
      <xdr:colOff>25400</xdr:colOff>
      <xdr:row>37</xdr:row>
      <xdr:rowOff>263627</xdr:rowOff>
    </xdr:to>
    <xdr:cxnSp macro="">
      <xdr:nvCxnSpPr>
        <xdr:cNvPr id="108" name="直線コネクタ 107"/>
        <xdr:cNvCxnSpPr/>
      </xdr:nvCxnSpPr>
      <xdr:spPr bwMode="auto">
        <a:xfrm>
          <a:off x="5562600" y="7388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48937</xdr:rowOff>
    </xdr:from>
    <xdr:ext cx="762000" cy="259045"/>
    <xdr:sp macro="" textlink="">
      <xdr:nvSpPr>
        <xdr:cNvPr id="109" name="人口1人当たり決算額の推移最大値テキスト445"/>
        <xdr:cNvSpPr txBox="1"/>
      </xdr:nvSpPr>
      <xdr:spPr>
        <a:xfrm>
          <a:off x="5740400" y="58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134010</xdr:rowOff>
    </xdr:from>
    <xdr:to>
      <xdr:col>30</xdr:col>
      <xdr:colOff>25400</xdr:colOff>
      <xdr:row>33</xdr:row>
      <xdr:rowOff>134010</xdr:rowOff>
    </xdr:to>
    <xdr:cxnSp macro="">
      <xdr:nvCxnSpPr>
        <xdr:cNvPr id="110" name="直線コネクタ 109"/>
        <xdr:cNvCxnSpPr/>
      </xdr:nvCxnSpPr>
      <xdr:spPr bwMode="auto">
        <a:xfrm>
          <a:off x="5562600" y="6058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23063</xdr:rowOff>
    </xdr:from>
    <xdr:to>
      <xdr:col>29</xdr:col>
      <xdr:colOff>127000</xdr:colOff>
      <xdr:row>37</xdr:row>
      <xdr:rowOff>43180</xdr:rowOff>
    </xdr:to>
    <xdr:cxnSp macro="">
      <xdr:nvCxnSpPr>
        <xdr:cNvPr id="111" name="直線コネクタ 110"/>
        <xdr:cNvCxnSpPr/>
      </xdr:nvCxnSpPr>
      <xdr:spPr bwMode="auto">
        <a:xfrm>
          <a:off x="5003800" y="7147763"/>
          <a:ext cx="6477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142029</xdr:rowOff>
    </xdr:from>
    <xdr:ext cx="762000" cy="259045"/>
    <xdr:sp macro="" textlink="">
      <xdr:nvSpPr>
        <xdr:cNvPr id="112" name="人口1人当たり決算額の推移平均値テキスト445"/>
        <xdr:cNvSpPr txBox="1"/>
      </xdr:nvSpPr>
      <xdr:spPr>
        <a:xfrm>
          <a:off x="5740400" y="6752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296952</xdr:rowOff>
    </xdr:from>
    <xdr:to>
      <xdr:col>29</xdr:col>
      <xdr:colOff>177800</xdr:colOff>
      <xdr:row>36</xdr:row>
      <xdr:rowOff>55652</xdr:rowOff>
    </xdr:to>
    <xdr:sp macro="" textlink="">
      <xdr:nvSpPr>
        <xdr:cNvPr id="113" name="フローチャート: 判断 112"/>
        <xdr:cNvSpPr/>
      </xdr:nvSpPr>
      <xdr:spPr bwMode="auto">
        <a:xfrm>
          <a:off x="5600700" y="6907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23063</xdr:rowOff>
    </xdr:from>
    <xdr:to>
      <xdr:col>26</xdr:col>
      <xdr:colOff>50800</xdr:colOff>
      <xdr:row>37</xdr:row>
      <xdr:rowOff>36399</xdr:rowOff>
    </xdr:to>
    <xdr:cxnSp macro="">
      <xdr:nvCxnSpPr>
        <xdr:cNvPr id="114" name="直線コネクタ 113"/>
        <xdr:cNvCxnSpPr/>
      </xdr:nvCxnSpPr>
      <xdr:spPr bwMode="auto">
        <a:xfrm flipV="1">
          <a:off x="4305300" y="7147763"/>
          <a:ext cx="698500" cy="1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322021</xdr:rowOff>
    </xdr:from>
    <xdr:to>
      <xdr:col>26</xdr:col>
      <xdr:colOff>101600</xdr:colOff>
      <xdr:row>36</xdr:row>
      <xdr:rowOff>80721</xdr:rowOff>
    </xdr:to>
    <xdr:sp macro="" textlink="">
      <xdr:nvSpPr>
        <xdr:cNvPr id="115" name="フローチャート: 判断 114"/>
        <xdr:cNvSpPr/>
      </xdr:nvSpPr>
      <xdr:spPr bwMode="auto">
        <a:xfrm>
          <a:off x="4953000" y="693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90898</xdr:rowOff>
    </xdr:from>
    <xdr:ext cx="736600" cy="259045"/>
    <xdr:sp macro="" textlink="">
      <xdr:nvSpPr>
        <xdr:cNvPr id="116" name="テキスト ボックス 115"/>
        <xdr:cNvSpPr txBox="1"/>
      </xdr:nvSpPr>
      <xdr:spPr>
        <a:xfrm>
          <a:off x="4622800" y="6701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161747</xdr:rowOff>
    </xdr:from>
    <xdr:to>
      <xdr:col>22</xdr:col>
      <xdr:colOff>114300</xdr:colOff>
      <xdr:row>37</xdr:row>
      <xdr:rowOff>36399</xdr:rowOff>
    </xdr:to>
    <xdr:cxnSp macro="">
      <xdr:nvCxnSpPr>
        <xdr:cNvPr id="117" name="直線コネクタ 116"/>
        <xdr:cNvCxnSpPr/>
      </xdr:nvCxnSpPr>
      <xdr:spPr bwMode="auto">
        <a:xfrm>
          <a:off x="3606800" y="7114997"/>
          <a:ext cx="698500" cy="46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335280</xdr:rowOff>
    </xdr:from>
    <xdr:to>
      <xdr:col>22</xdr:col>
      <xdr:colOff>165100</xdr:colOff>
      <xdr:row>36</xdr:row>
      <xdr:rowOff>93980</xdr:rowOff>
    </xdr:to>
    <xdr:sp macro="" textlink="">
      <xdr:nvSpPr>
        <xdr:cNvPr id="118" name="フローチャート: 判断 117"/>
        <xdr:cNvSpPr/>
      </xdr:nvSpPr>
      <xdr:spPr bwMode="auto">
        <a:xfrm>
          <a:off x="42545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104157</xdr:rowOff>
    </xdr:from>
    <xdr:ext cx="762000" cy="259045"/>
    <xdr:sp macro="" textlink="">
      <xdr:nvSpPr>
        <xdr:cNvPr id="119" name="テキスト ボックス 118"/>
        <xdr:cNvSpPr txBox="1"/>
      </xdr:nvSpPr>
      <xdr:spPr>
        <a:xfrm>
          <a:off x="3924300" y="671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143231</xdr:rowOff>
    </xdr:from>
    <xdr:to>
      <xdr:col>18</xdr:col>
      <xdr:colOff>177800</xdr:colOff>
      <xdr:row>36</xdr:row>
      <xdr:rowOff>161747</xdr:rowOff>
    </xdr:to>
    <xdr:cxnSp macro="">
      <xdr:nvCxnSpPr>
        <xdr:cNvPr id="120" name="直線コネクタ 119"/>
        <xdr:cNvCxnSpPr/>
      </xdr:nvCxnSpPr>
      <xdr:spPr bwMode="auto">
        <a:xfrm>
          <a:off x="2908300" y="7096481"/>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39395</xdr:rowOff>
    </xdr:from>
    <xdr:to>
      <xdr:col>19</xdr:col>
      <xdr:colOff>38100</xdr:colOff>
      <xdr:row>36</xdr:row>
      <xdr:rowOff>140995</xdr:rowOff>
    </xdr:to>
    <xdr:sp macro="" textlink="">
      <xdr:nvSpPr>
        <xdr:cNvPr id="121" name="フローチャート: 判断 120"/>
        <xdr:cNvSpPr/>
      </xdr:nvSpPr>
      <xdr:spPr bwMode="auto">
        <a:xfrm>
          <a:off x="3556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151172</xdr:rowOff>
    </xdr:from>
    <xdr:ext cx="762000" cy="259045"/>
    <xdr:sp macro="" textlink="">
      <xdr:nvSpPr>
        <xdr:cNvPr id="122" name="テキスト ボックス 121"/>
        <xdr:cNvSpPr txBox="1"/>
      </xdr:nvSpPr>
      <xdr:spPr>
        <a:xfrm>
          <a:off x="3225800" y="676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38176</xdr:rowOff>
    </xdr:from>
    <xdr:to>
      <xdr:col>15</xdr:col>
      <xdr:colOff>101600</xdr:colOff>
      <xdr:row>36</xdr:row>
      <xdr:rowOff>139776</xdr:rowOff>
    </xdr:to>
    <xdr:sp macro="" textlink="">
      <xdr:nvSpPr>
        <xdr:cNvPr id="123" name="フローチャート: 判断 122"/>
        <xdr:cNvSpPr/>
      </xdr:nvSpPr>
      <xdr:spPr bwMode="auto">
        <a:xfrm>
          <a:off x="2857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149953</xdr:rowOff>
    </xdr:from>
    <xdr:ext cx="762000" cy="259045"/>
    <xdr:sp macro="" textlink="">
      <xdr:nvSpPr>
        <xdr:cNvPr id="124" name="テキスト ボックス 123"/>
        <xdr:cNvSpPr txBox="1"/>
      </xdr:nvSpPr>
      <xdr:spPr>
        <a:xfrm>
          <a:off x="2527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163830</xdr:rowOff>
    </xdr:from>
    <xdr:to>
      <xdr:col>29</xdr:col>
      <xdr:colOff>177800</xdr:colOff>
      <xdr:row>37</xdr:row>
      <xdr:rowOff>93980</xdr:rowOff>
    </xdr:to>
    <xdr:sp macro="" textlink="">
      <xdr:nvSpPr>
        <xdr:cNvPr id="130" name="楕円 129"/>
        <xdr:cNvSpPr/>
      </xdr:nvSpPr>
      <xdr:spPr bwMode="auto">
        <a:xfrm>
          <a:off x="5600700" y="711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135907</xdr:rowOff>
    </xdr:from>
    <xdr:ext cx="762000" cy="259045"/>
    <xdr:sp macro="" textlink="">
      <xdr:nvSpPr>
        <xdr:cNvPr id="131" name="人口1人当たり決算額の推移該当値テキスト445"/>
        <xdr:cNvSpPr txBox="1"/>
      </xdr:nvSpPr>
      <xdr:spPr>
        <a:xfrm>
          <a:off x="57404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143713</xdr:rowOff>
    </xdr:from>
    <xdr:to>
      <xdr:col>26</xdr:col>
      <xdr:colOff>101600</xdr:colOff>
      <xdr:row>37</xdr:row>
      <xdr:rowOff>73863</xdr:rowOff>
    </xdr:to>
    <xdr:sp macro="" textlink="">
      <xdr:nvSpPr>
        <xdr:cNvPr id="132" name="楕円 131"/>
        <xdr:cNvSpPr/>
      </xdr:nvSpPr>
      <xdr:spPr bwMode="auto">
        <a:xfrm>
          <a:off x="4953000" y="709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58640</xdr:rowOff>
    </xdr:from>
    <xdr:ext cx="736600" cy="259045"/>
    <xdr:sp macro="" textlink="">
      <xdr:nvSpPr>
        <xdr:cNvPr id="133" name="テキスト ボックス 132"/>
        <xdr:cNvSpPr txBox="1"/>
      </xdr:nvSpPr>
      <xdr:spPr>
        <a:xfrm>
          <a:off x="4622800" y="718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157049</xdr:rowOff>
    </xdr:from>
    <xdr:to>
      <xdr:col>22</xdr:col>
      <xdr:colOff>165100</xdr:colOff>
      <xdr:row>37</xdr:row>
      <xdr:rowOff>87199</xdr:rowOff>
    </xdr:to>
    <xdr:sp macro="" textlink="">
      <xdr:nvSpPr>
        <xdr:cNvPr id="134" name="楕円 133"/>
        <xdr:cNvSpPr/>
      </xdr:nvSpPr>
      <xdr:spPr bwMode="auto">
        <a:xfrm>
          <a:off x="4254500" y="711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71976</xdr:rowOff>
    </xdr:from>
    <xdr:ext cx="762000" cy="259045"/>
    <xdr:sp macro="" textlink="">
      <xdr:nvSpPr>
        <xdr:cNvPr id="135" name="テキスト ボックス 134"/>
        <xdr:cNvSpPr txBox="1"/>
      </xdr:nvSpPr>
      <xdr:spPr>
        <a:xfrm>
          <a:off x="3924300" y="719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110947</xdr:rowOff>
    </xdr:from>
    <xdr:to>
      <xdr:col>19</xdr:col>
      <xdr:colOff>38100</xdr:colOff>
      <xdr:row>37</xdr:row>
      <xdr:rowOff>41097</xdr:rowOff>
    </xdr:to>
    <xdr:sp macro="" textlink="">
      <xdr:nvSpPr>
        <xdr:cNvPr id="136" name="楕円 135"/>
        <xdr:cNvSpPr/>
      </xdr:nvSpPr>
      <xdr:spPr bwMode="auto">
        <a:xfrm>
          <a:off x="3556000" y="706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25874</xdr:rowOff>
    </xdr:from>
    <xdr:ext cx="762000" cy="259045"/>
    <xdr:sp macro="" textlink="">
      <xdr:nvSpPr>
        <xdr:cNvPr id="137" name="テキスト ボックス 136"/>
        <xdr:cNvSpPr txBox="1"/>
      </xdr:nvSpPr>
      <xdr:spPr>
        <a:xfrm>
          <a:off x="3225800" y="7150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92431</xdr:rowOff>
    </xdr:from>
    <xdr:to>
      <xdr:col>15</xdr:col>
      <xdr:colOff>101600</xdr:colOff>
      <xdr:row>37</xdr:row>
      <xdr:rowOff>22581</xdr:rowOff>
    </xdr:to>
    <xdr:sp macro="" textlink="">
      <xdr:nvSpPr>
        <xdr:cNvPr id="138" name="楕円 137"/>
        <xdr:cNvSpPr/>
      </xdr:nvSpPr>
      <xdr:spPr bwMode="auto">
        <a:xfrm>
          <a:off x="2857500" y="704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7358</xdr:rowOff>
    </xdr:from>
    <xdr:ext cx="762000" cy="259045"/>
    <xdr:sp macro="" textlink="">
      <xdr:nvSpPr>
        <xdr:cNvPr id="139" name="テキスト ボックス 138"/>
        <xdr:cNvSpPr txBox="1"/>
      </xdr:nvSpPr>
      <xdr:spPr>
        <a:xfrm>
          <a:off x="2527300" y="713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278,635
268,917
14.67
131,734,891
123,596,554
8,120,053
73,008,066
8,676,333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121401</xdr:rowOff>
    </xdr:from>
    <xdr:to>
      <xdr:col>24</xdr:col>
      <xdr:colOff>62865</xdr:colOff>
      <xdr:row>38</xdr:row>
      <xdr:rowOff>64186</xdr:rowOff>
    </xdr:to>
    <xdr:cxnSp macro="">
      <xdr:nvCxnSpPr>
        <xdr:cNvPr id="58" name="直線コネクタ 57"/>
        <xdr:cNvCxnSpPr/>
      </xdr:nvCxnSpPr>
      <xdr:spPr>
        <a:xfrm flipV="1">
          <a:off x="4633595" y="5264901"/>
          <a:ext cx="1270" cy="1314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68013</xdr:rowOff>
    </xdr:from>
    <xdr:ext cx="534377" cy="259045"/>
    <xdr:sp macro="" textlink="">
      <xdr:nvSpPr>
        <xdr:cNvPr id="59" name="人件費最小値テキスト"/>
        <xdr:cNvSpPr txBox="1"/>
      </xdr:nvSpPr>
      <xdr:spPr>
        <a:xfrm>
          <a:off x="4686300" y="65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64186</xdr:rowOff>
    </xdr:from>
    <xdr:to>
      <xdr:col>24</xdr:col>
      <xdr:colOff>152400</xdr:colOff>
      <xdr:row>38</xdr:row>
      <xdr:rowOff>64186</xdr:rowOff>
    </xdr:to>
    <xdr:cxnSp macro="">
      <xdr:nvCxnSpPr>
        <xdr:cNvPr id="60" name="直線コネクタ 59"/>
        <xdr:cNvCxnSpPr/>
      </xdr:nvCxnSpPr>
      <xdr:spPr>
        <a:xfrm>
          <a:off x="4546600" y="657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68078</xdr:rowOff>
    </xdr:from>
    <xdr:ext cx="599010" cy="259045"/>
    <xdr:sp macro="" textlink="">
      <xdr:nvSpPr>
        <xdr:cNvPr id="61" name="人件費最大値テキスト"/>
        <xdr:cNvSpPr txBox="1"/>
      </xdr:nvSpPr>
      <xdr:spPr>
        <a:xfrm>
          <a:off x="4686300" y="504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121401</xdr:rowOff>
    </xdr:from>
    <xdr:to>
      <xdr:col>24</xdr:col>
      <xdr:colOff>152400</xdr:colOff>
      <xdr:row>30</xdr:row>
      <xdr:rowOff>121401</xdr:rowOff>
    </xdr:to>
    <xdr:cxnSp macro="">
      <xdr:nvCxnSpPr>
        <xdr:cNvPr id="62" name="直線コネクタ 61"/>
        <xdr:cNvCxnSpPr/>
      </xdr:nvCxnSpPr>
      <xdr:spPr>
        <a:xfrm>
          <a:off x="4546600" y="526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128640</xdr:rowOff>
    </xdr:from>
    <xdr:to>
      <xdr:col>24</xdr:col>
      <xdr:colOff>63500</xdr:colOff>
      <xdr:row>36</xdr:row>
      <xdr:rowOff>144642</xdr:rowOff>
    </xdr:to>
    <xdr:cxnSp macro="">
      <xdr:nvCxnSpPr>
        <xdr:cNvPr id="63" name="直線コネクタ 62"/>
        <xdr:cNvCxnSpPr/>
      </xdr:nvCxnSpPr>
      <xdr:spPr>
        <a:xfrm flipV="1">
          <a:off x="3797300" y="630084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159311</xdr:rowOff>
    </xdr:from>
    <xdr:ext cx="534377" cy="259045"/>
    <xdr:sp macro="" textlink="">
      <xdr:nvSpPr>
        <xdr:cNvPr id="64" name="人件費平均値テキスト"/>
        <xdr:cNvSpPr txBox="1"/>
      </xdr:nvSpPr>
      <xdr:spPr>
        <a:xfrm>
          <a:off x="4686300" y="6331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9434</xdr:rowOff>
    </xdr:from>
    <xdr:to>
      <xdr:col>24</xdr:col>
      <xdr:colOff>114300</xdr:colOff>
      <xdr:row>37</xdr:row>
      <xdr:rowOff>111034</xdr:rowOff>
    </xdr:to>
    <xdr:sp macro="" textlink="">
      <xdr:nvSpPr>
        <xdr:cNvPr id="65" name="フローチャート: 判断 64"/>
        <xdr:cNvSpPr/>
      </xdr:nvSpPr>
      <xdr:spPr>
        <a:xfrm>
          <a:off x="4584700" y="63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141115</xdr:rowOff>
    </xdr:from>
    <xdr:to>
      <xdr:col>19</xdr:col>
      <xdr:colOff>177800</xdr:colOff>
      <xdr:row>36</xdr:row>
      <xdr:rowOff>144642</xdr:rowOff>
    </xdr:to>
    <xdr:cxnSp macro="">
      <xdr:nvCxnSpPr>
        <xdr:cNvPr id="66" name="直線コネクタ 65"/>
        <xdr:cNvCxnSpPr/>
      </xdr:nvCxnSpPr>
      <xdr:spPr>
        <a:xfrm>
          <a:off x="2908300" y="6313315"/>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13462</xdr:rowOff>
    </xdr:from>
    <xdr:to>
      <xdr:col>20</xdr:col>
      <xdr:colOff>38100</xdr:colOff>
      <xdr:row>37</xdr:row>
      <xdr:rowOff>115062</xdr:rowOff>
    </xdr:to>
    <xdr:sp macro="" textlink="">
      <xdr:nvSpPr>
        <xdr:cNvPr id="67" name="フローチャート: 判断 66"/>
        <xdr:cNvSpPr/>
      </xdr:nvSpPr>
      <xdr:spPr>
        <a:xfrm>
          <a:off x="3746500" y="635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106189</xdr:rowOff>
    </xdr:from>
    <xdr:ext cx="534377" cy="259045"/>
    <xdr:sp macro="" textlink="">
      <xdr:nvSpPr>
        <xdr:cNvPr id="68" name="テキスト ボックス 67"/>
        <xdr:cNvSpPr txBox="1"/>
      </xdr:nvSpPr>
      <xdr:spPr>
        <a:xfrm>
          <a:off x="35301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141115</xdr:rowOff>
    </xdr:from>
    <xdr:to>
      <xdr:col>15</xdr:col>
      <xdr:colOff>50800</xdr:colOff>
      <xdr:row>36</xdr:row>
      <xdr:rowOff>150128</xdr:rowOff>
    </xdr:to>
    <xdr:cxnSp macro="">
      <xdr:nvCxnSpPr>
        <xdr:cNvPr id="69" name="直線コネクタ 68"/>
        <xdr:cNvCxnSpPr/>
      </xdr:nvCxnSpPr>
      <xdr:spPr>
        <a:xfrm flipV="1">
          <a:off x="2019300" y="6313315"/>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10610</xdr:rowOff>
    </xdr:from>
    <xdr:to>
      <xdr:col>15</xdr:col>
      <xdr:colOff>101600</xdr:colOff>
      <xdr:row>37</xdr:row>
      <xdr:rowOff>112210</xdr:rowOff>
    </xdr:to>
    <xdr:sp macro="" textlink="">
      <xdr:nvSpPr>
        <xdr:cNvPr id="70" name="フローチャート: 判断 69"/>
        <xdr:cNvSpPr/>
      </xdr:nvSpPr>
      <xdr:spPr>
        <a:xfrm>
          <a:off x="28575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103337</xdr:rowOff>
    </xdr:from>
    <xdr:ext cx="534377" cy="259045"/>
    <xdr:sp macro="" textlink="">
      <xdr:nvSpPr>
        <xdr:cNvPr id="71" name="テキスト ボックス 70"/>
        <xdr:cNvSpPr txBox="1"/>
      </xdr:nvSpPr>
      <xdr:spPr>
        <a:xfrm>
          <a:off x="2641111" y="644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139667</xdr:rowOff>
    </xdr:from>
    <xdr:to>
      <xdr:col>10</xdr:col>
      <xdr:colOff>114300</xdr:colOff>
      <xdr:row>36</xdr:row>
      <xdr:rowOff>150128</xdr:rowOff>
    </xdr:to>
    <xdr:cxnSp macro="">
      <xdr:nvCxnSpPr>
        <xdr:cNvPr id="72" name="直線コネクタ 71"/>
        <xdr:cNvCxnSpPr/>
      </xdr:nvCxnSpPr>
      <xdr:spPr>
        <a:xfrm>
          <a:off x="1130300" y="6311867"/>
          <a:ext cx="8890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35789</xdr:rowOff>
    </xdr:from>
    <xdr:to>
      <xdr:col>10</xdr:col>
      <xdr:colOff>165100</xdr:colOff>
      <xdr:row>37</xdr:row>
      <xdr:rowOff>137389</xdr:rowOff>
    </xdr:to>
    <xdr:sp macro="" textlink="">
      <xdr:nvSpPr>
        <xdr:cNvPr id="73" name="フローチャート: 判断 72"/>
        <xdr:cNvSpPr/>
      </xdr:nvSpPr>
      <xdr:spPr>
        <a:xfrm>
          <a:off x="1968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128516</xdr:rowOff>
    </xdr:from>
    <xdr:ext cx="534377" cy="259045"/>
    <xdr:sp macro="" textlink="">
      <xdr:nvSpPr>
        <xdr:cNvPr id="74" name="テキスト ボックス 73"/>
        <xdr:cNvSpPr txBox="1"/>
      </xdr:nvSpPr>
      <xdr:spPr>
        <a:xfrm>
          <a:off x="1752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42657</xdr:rowOff>
    </xdr:from>
    <xdr:to>
      <xdr:col>6</xdr:col>
      <xdr:colOff>38100</xdr:colOff>
      <xdr:row>37</xdr:row>
      <xdr:rowOff>144257</xdr:rowOff>
    </xdr:to>
    <xdr:sp macro="" textlink="">
      <xdr:nvSpPr>
        <xdr:cNvPr id="75" name="フローチャート: 判断 74"/>
        <xdr:cNvSpPr/>
      </xdr:nvSpPr>
      <xdr:spPr>
        <a:xfrm>
          <a:off x="1079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135385</xdr:rowOff>
    </xdr:from>
    <xdr:ext cx="534377" cy="259045"/>
    <xdr:sp macro="" textlink="">
      <xdr:nvSpPr>
        <xdr:cNvPr id="76" name="テキスト ボックス 75"/>
        <xdr:cNvSpPr txBox="1"/>
      </xdr:nvSpPr>
      <xdr:spPr>
        <a:xfrm>
          <a:off x="863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77840</xdr:rowOff>
    </xdr:from>
    <xdr:to>
      <xdr:col>24</xdr:col>
      <xdr:colOff>114300</xdr:colOff>
      <xdr:row>37</xdr:row>
      <xdr:rowOff>7990</xdr:rowOff>
    </xdr:to>
    <xdr:sp macro="" textlink="">
      <xdr:nvSpPr>
        <xdr:cNvPr id="82" name="楕円 81"/>
        <xdr:cNvSpPr/>
      </xdr:nvSpPr>
      <xdr:spPr>
        <a:xfrm>
          <a:off x="4584700" y="62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100717</xdr:rowOff>
    </xdr:from>
    <xdr:ext cx="534377" cy="259045"/>
    <xdr:sp macro="" textlink="">
      <xdr:nvSpPr>
        <xdr:cNvPr id="83" name="人件費該当値テキスト"/>
        <xdr:cNvSpPr txBox="1"/>
      </xdr:nvSpPr>
      <xdr:spPr>
        <a:xfrm>
          <a:off x="4686300" y="61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93842</xdr:rowOff>
    </xdr:from>
    <xdr:to>
      <xdr:col>20</xdr:col>
      <xdr:colOff>38100</xdr:colOff>
      <xdr:row>37</xdr:row>
      <xdr:rowOff>23992</xdr:rowOff>
    </xdr:to>
    <xdr:sp macro="" textlink="">
      <xdr:nvSpPr>
        <xdr:cNvPr id="84" name="楕円 83"/>
        <xdr:cNvSpPr/>
      </xdr:nvSpPr>
      <xdr:spPr>
        <a:xfrm>
          <a:off x="3746500" y="62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40519</xdr:rowOff>
    </xdr:from>
    <xdr:ext cx="534377" cy="259045"/>
    <xdr:sp macro="" textlink="">
      <xdr:nvSpPr>
        <xdr:cNvPr id="85" name="テキスト ボックス 84"/>
        <xdr:cNvSpPr txBox="1"/>
      </xdr:nvSpPr>
      <xdr:spPr>
        <a:xfrm>
          <a:off x="3530111" y="60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90315</xdr:rowOff>
    </xdr:from>
    <xdr:to>
      <xdr:col>15</xdr:col>
      <xdr:colOff>101600</xdr:colOff>
      <xdr:row>37</xdr:row>
      <xdr:rowOff>20465</xdr:rowOff>
    </xdr:to>
    <xdr:sp macro="" textlink="">
      <xdr:nvSpPr>
        <xdr:cNvPr id="86" name="楕円 85"/>
        <xdr:cNvSpPr/>
      </xdr:nvSpPr>
      <xdr:spPr>
        <a:xfrm>
          <a:off x="2857500" y="62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36992</xdr:rowOff>
    </xdr:from>
    <xdr:ext cx="534377" cy="259045"/>
    <xdr:sp macro="" textlink="">
      <xdr:nvSpPr>
        <xdr:cNvPr id="87" name="テキスト ボックス 86"/>
        <xdr:cNvSpPr txBox="1"/>
      </xdr:nvSpPr>
      <xdr:spPr>
        <a:xfrm>
          <a:off x="2641111" y="60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99328</xdr:rowOff>
    </xdr:from>
    <xdr:to>
      <xdr:col>10</xdr:col>
      <xdr:colOff>165100</xdr:colOff>
      <xdr:row>37</xdr:row>
      <xdr:rowOff>29478</xdr:rowOff>
    </xdr:to>
    <xdr:sp macro="" textlink="">
      <xdr:nvSpPr>
        <xdr:cNvPr id="88" name="楕円 87"/>
        <xdr:cNvSpPr/>
      </xdr:nvSpPr>
      <xdr:spPr>
        <a:xfrm>
          <a:off x="19685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46005</xdr:rowOff>
    </xdr:from>
    <xdr:ext cx="534377" cy="259045"/>
    <xdr:sp macro="" textlink="">
      <xdr:nvSpPr>
        <xdr:cNvPr id="89" name="テキスト ボックス 88"/>
        <xdr:cNvSpPr txBox="1"/>
      </xdr:nvSpPr>
      <xdr:spPr>
        <a:xfrm>
          <a:off x="1752111" y="60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88867</xdr:rowOff>
    </xdr:from>
    <xdr:to>
      <xdr:col>6</xdr:col>
      <xdr:colOff>38100</xdr:colOff>
      <xdr:row>37</xdr:row>
      <xdr:rowOff>19017</xdr:rowOff>
    </xdr:to>
    <xdr:sp macro="" textlink="">
      <xdr:nvSpPr>
        <xdr:cNvPr id="90" name="楕円 89"/>
        <xdr:cNvSpPr/>
      </xdr:nvSpPr>
      <xdr:spPr>
        <a:xfrm>
          <a:off x="1079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35544</xdr:rowOff>
    </xdr:from>
    <xdr:ext cx="534377" cy="259045"/>
    <xdr:sp macro="" textlink="">
      <xdr:nvSpPr>
        <xdr:cNvPr id="91" name="テキスト ボックス 90"/>
        <xdr:cNvSpPr txBox="1"/>
      </xdr:nvSpPr>
      <xdr:spPr>
        <a:xfrm>
          <a:off x="863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46134</xdr:rowOff>
    </xdr:from>
    <xdr:to>
      <xdr:col>24</xdr:col>
      <xdr:colOff>62865</xdr:colOff>
      <xdr:row>56</xdr:row>
      <xdr:rowOff>140765</xdr:rowOff>
    </xdr:to>
    <xdr:cxnSp macro="">
      <xdr:nvCxnSpPr>
        <xdr:cNvPr id="113" name="直線コネクタ 112"/>
        <xdr:cNvCxnSpPr/>
      </xdr:nvCxnSpPr>
      <xdr:spPr>
        <a:xfrm flipV="1">
          <a:off x="4633595" y="8790084"/>
          <a:ext cx="1270" cy="95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144592</xdr:rowOff>
    </xdr:from>
    <xdr:ext cx="534377" cy="259045"/>
    <xdr:sp macro="" textlink="">
      <xdr:nvSpPr>
        <xdr:cNvPr id="114" name="物件費最小値テキスト"/>
        <xdr:cNvSpPr txBox="1"/>
      </xdr:nvSpPr>
      <xdr:spPr>
        <a:xfrm>
          <a:off x="4686300" y="974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140765</xdr:rowOff>
    </xdr:from>
    <xdr:to>
      <xdr:col>24</xdr:col>
      <xdr:colOff>152400</xdr:colOff>
      <xdr:row>56</xdr:row>
      <xdr:rowOff>140765</xdr:rowOff>
    </xdr:to>
    <xdr:cxnSp macro="">
      <xdr:nvCxnSpPr>
        <xdr:cNvPr id="115" name="直線コネクタ 114"/>
        <xdr:cNvCxnSpPr/>
      </xdr:nvCxnSpPr>
      <xdr:spPr>
        <a:xfrm>
          <a:off x="4546600" y="9741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164261</xdr:rowOff>
    </xdr:from>
    <xdr:ext cx="599010" cy="259045"/>
    <xdr:sp macro="" textlink="">
      <xdr:nvSpPr>
        <xdr:cNvPr id="116" name="物件費最大値テキスト"/>
        <xdr:cNvSpPr txBox="1"/>
      </xdr:nvSpPr>
      <xdr:spPr>
        <a:xfrm>
          <a:off x="4686300" y="856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46134</xdr:rowOff>
    </xdr:from>
    <xdr:to>
      <xdr:col>24</xdr:col>
      <xdr:colOff>152400</xdr:colOff>
      <xdr:row>51</xdr:row>
      <xdr:rowOff>46134</xdr:rowOff>
    </xdr:to>
    <xdr:cxnSp macro="">
      <xdr:nvCxnSpPr>
        <xdr:cNvPr id="117" name="直線コネクタ 116"/>
        <xdr:cNvCxnSpPr/>
      </xdr:nvCxnSpPr>
      <xdr:spPr>
        <a:xfrm>
          <a:off x="4546600" y="8790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62364</xdr:rowOff>
    </xdr:from>
    <xdr:to>
      <xdr:col>24</xdr:col>
      <xdr:colOff>63500</xdr:colOff>
      <xdr:row>56</xdr:row>
      <xdr:rowOff>82701</xdr:rowOff>
    </xdr:to>
    <xdr:cxnSp macro="">
      <xdr:nvCxnSpPr>
        <xdr:cNvPr id="118" name="直線コネクタ 117"/>
        <xdr:cNvCxnSpPr/>
      </xdr:nvCxnSpPr>
      <xdr:spPr>
        <a:xfrm flipV="1">
          <a:off x="3797300" y="9663564"/>
          <a:ext cx="838200" cy="2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20145</xdr:rowOff>
    </xdr:from>
    <xdr:ext cx="534377" cy="259045"/>
    <xdr:sp macro="" textlink="">
      <xdr:nvSpPr>
        <xdr:cNvPr id="119" name="物件費平均値テキスト"/>
        <xdr:cNvSpPr txBox="1"/>
      </xdr:nvSpPr>
      <xdr:spPr>
        <a:xfrm>
          <a:off x="4686300" y="9449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168718</xdr:rowOff>
    </xdr:from>
    <xdr:to>
      <xdr:col>24</xdr:col>
      <xdr:colOff>114300</xdr:colOff>
      <xdr:row>56</xdr:row>
      <xdr:rowOff>98868</xdr:rowOff>
    </xdr:to>
    <xdr:sp macro="" textlink="">
      <xdr:nvSpPr>
        <xdr:cNvPr id="120" name="フローチャート: 判断 119"/>
        <xdr:cNvSpPr/>
      </xdr:nvSpPr>
      <xdr:spPr>
        <a:xfrm>
          <a:off x="4584700" y="959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82701</xdr:rowOff>
    </xdr:from>
    <xdr:to>
      <xdr:col>19</xdr:col>
      <xdr:colOff>177800</xdr:colOff>
      <xdr:row>56</xdr:row>
      <xdr:rowOff>168673</xdr:rowOff>
    </xdr:to>
    <xdr:cxnSp macro="">
      <xdr:nvCxnSpPr>
        <xdr:cNvPr id="121" name="直線コネクタ 120"/>
        <xdr:cNvCxnSpPr/>
      </xdr:nvCxnSpPr>
      <xdr:spPr>
        <a:xfrm flipV="1">
          <a:off x="2908300" y="9683901"/>
          <a:ext cx="889000" cy="8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22830</xdr:rowOff>
    </xdr:from>
    <xdr:to>
      <xdr:col>20</xdr:col>
      <xdr:colOff>38100</xdr:colOff>
      <xdr:row>56</xdr:row>
      <xdr:rowOff>124430</xdr:rowOff>
    </xdr:to>
    <xdr:sp macro="" textlink="">
      <xdr:nvSpPr>
        <xdr:cNvPr id="122" name="フローチャート: 判断 121"/>
        <xdr:cNvSpPr/>
      </xdr:nvSpPr>
      <xdr:spPr>
        <a:xfrm>
          <a:off x="3746500" y="962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140957</xdr:rowOff>
    </xdr:from>
    <xdr:ext cx="534377" cy="259045"/>
    <xdr:sp macro="" textlink="">
      <xdr:nvSpPr>
        <xdr:cNvPr id="123" name="テキスト ボックス 122"/>
        <xdr:cNvSpPr txBox="1"/>
      </xdr:nvSpPr>
      <xdr:spPr>
        <a:xfrm>
          <a:off x="3530111" y="93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168673</xdr:rowOff>
    </xdr:from>
    <xdr:to>
      <xdr:col>15</xdr:col>
      <xdr:colOff>50800</xdr:colOff>
      <xdr:row>57</xdr:row>
      <xdr:rowOff>24371</xdr:rowOff>
    </xdr:to>
    <xdr:cxnSp macro="">
      <xdr:nvCxnSpPr>
        <xdr:cNvPr id="124" name="直線コネクタ 123"/>
        <xdr:cNvCxnSpPr/>
      </xdr:nvCxnSpPr>
      <xdr:spPr>
        <a:xfrm flipV="1">
          <a:off x="2019300" y="9769873"/>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93097</xdr:rowOff>
    </xdr:from>
    <xdr:to>
      <xdr:col>15</xdr:col>
      <xdr:colOff>101600</xdr:colOff>
      <xdr:row>57</xdr:row>
      <xdr:rowOff>23247</xdr:rowOff>
    </xdr:to>
    <xdr:sp macro="" textlink="">
      <xdr:nvSpPr>
        <xdr:cNvPr id="125" name="フローチャート: 判断 124"/>
        <xdr:cNvSpPr/>
      </xdr:nvSpPr>
      <xdr:spPr>
        <a:xfrm>
          <a:off x="2857500" y="969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39774</xdr:rowOff>
    </xdr:from>
    <xdr:ext cx="534377" cy="259045"/>
    <xdr:sp macro="" textlink="">
      <xdr:nvSpPr>
        <xdr:cNvPr id="126" name="テキスト ボックス 125"/>
        <xdr:cNvSpPr txBox="1"/>
      </xdr:nvSpPr>
      <xdr:spPr>
        <a:xfrm>
          <a:off x="2641111" y="9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24371</xdr:rowOff>
    </xdr:from>
    <xdr:to>
      <xdr:col>10</xdr:col>
      <xdr:colOff>114300</xdr:colOff>
      <xdr:row>57</xdr:row>
      <xdr:rowOff>49746</xdr:rowOff>
    </xdr:to>
    <xdr:cxnSp macro="">
      <xdr:nvCxnSpPr>
        <xdr:cNvPr id="127" name="直線コネクタ 126"/>
        <xdr:cNvCxnSpPr/>
      </xdr:nvCxnSpPr>
      <xdr:spPr>
        <a:xfrm flipV="1">
          <a:off x="1130300" y="9797021"/>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108715</xdr:rowOff>
    </xdr:from>
    <xdr:to>
      <xdr:col>10</xdr:col>
      <xdr:colOff>165100</xdr:colOff>
      <xdr:row>57</xdr:row>
      <xdr:rowOff>38865</xdr:rowOff>
    </xdr:to>
    <xdr:sp macro="" textlink="">
      <xdr:nvSpPr>
        <xdr:cNvPr id="128" name="フローチャート: 判断 127"/>
        <xdr:cNvSpPr/>
      </xdr:nvSpPr>
      <xdr:spPr>
        <a:xfrm>
          <a:off x="1968500" y="970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55392</xdr:rowOff>
    </xdr:from>
    <xdr:ext cx="534377" cy="259045"/>
    <xdr:sp macro="" textlink="">
      <xdr:nvSpPr>
        <xdr:cNvPr id="129" name="テキスト ボックス 128"/>
        <xdr:cNvSpPr txBox="1"/>
      </xdr:nvSpPr>
      <xdr:spPr>
        <a:xfrm>
          <a:off x="1752111" y="94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139928</xdr:rowOff>
    </xdr:from>
    <xdr:to>
      <xdr:col>6</xdr:col>
      <xdr:colOff>38100</xdr:colOff>
      <xdr:row>57</xdr:row>
      <xdr:rowOff>70078</xdr:rowOff>
    </xdr:to>
    <xdr:sp macro="" textlink="">
      <xdr:nvSpPr>
        <xdr:cNvPr id="130" name="フローチャート: 判断 129"/>
        <xdr:cNvSpPr/>
      </xdr:nvSpPr>
      <xdr:spPr>
        <a:xfrm>
          <a:off x="1079500" y="974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86605</xdr:rowOff>
    </xdr:from>
    <xdr:ext cx="534377" cy="259045"/>
    <xdr:sp macro="" textlink="">
      <xdr:nvSpPr>
        <xdr:cNvPr id="131" name="テキスト ボックス 130"/>
        <xdr:cNvSpPr txBox="1"/>
      </xdr:nvSpPr>
      <xdr:spPr>
        <a:xfrm>
          <a:off x="863111" y="95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11564</xdr:rowOff>
    </xdr:from>
    <xdr:to>
      <xdr:col>24</xdr:col>
      <xdr:colOff>114300</xdr:colOff>
      <xdr:row>56</xdr:row>
      <xdr:rowOff>113164</xdr:rowOff>
    </xdr:to>
    <xdr:sp macro="" textlink="">
      <xdr:nvSpPr>
        <xdr:cNvPr id="137" name="楕円 136"/>
        <xdr:cNvSpPr/>
      </xdr:nvSpPr>
      <xdr:spPr>
        <a:xfrm>
          <a:off x="4584700" y="961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147144</xdr:rowOff>
    </xdr:from>
    <xdr:ext cx="534377" cy="259045"/>
    <xdr:sp macro="" textlink="">
      <xdr:nvSpPr>
        <xdr:cNvPr id="138" name="物件費該当値テキスト"/>
        <xdr:cNvSpPr txBox="1"/>
      </xdr:nvSpPr>
      <xdr:spPr>
        <a:xfrm>
          <a:off x="4686300" y="957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31901</xdr:rowOff>
    </xdr:from>
    <xdr:to>
      <xdr:col>20</xdr:col>
      <xdr:colOff>38100</xdr:colOff>
      <xdr:row>56</xdr:row>
      <xdr:rowOff>133501</xdr:rowOff>
    </xdr:to>
    <xdr:sp macro="" textlink="">
      <xdr:nvSpPr>
        <xdr:cNvPr id="139" name="楕円 138"/>
        <xdr:cNvSpPr/>
      </xdr:nvSpPr>
      <xdr:spPr>
        <a:xfrm>
          <a:off x="3746500" y="96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124628</xdr:rowOff>
    </xdr:from>
    <xdr:ext cx="534377" cy="259045"/>
    <xdr:sp macro="" textlink="">
      <xdr:nvSpPr>
        <xdr:cNvPr id="140" name="テキスト ボックス 139"/>
        <xdr:cNvSpPr txBox="1"/>
      </xdr:nvSpPr>
      <xdr:spPr>
        <a:xfrm>
          <a:off x="3530111" y="97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117873</xdr:rowOff>
    </xdr:from>
    <xdr:to>
      <xdr:col>15</xdr:col>
      <xdr:colOff>101600</xdr:colOff>
      <xdr:row>57</xdr:row>
      <xdr:rowOff>48023</xdr:rowOff>
    </xdr:to>
    <xdr:sp macro="" textlink="">
      <xdr:nvSpPr>
        <xdr:cNvPr id="141" name="楕円 140"/>
        <xdr:cNvSpPr/>
      </xdr:nvSpPr>
      <xdr:spPr>
        <a:xfrm>
          <a:off x="2857500" y="97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39150</xdr:rowOff>
    </xdr:from>
    <xdr:ext cx="534377" cy="259045"/>
    <xdr:sp macro="" textlink="">
      <xdr:nvSpPr>
        <xdr:cNvPr id="142" name="テキスト ボックス 141"/>
        <xdr:cNvSpPr txBox="1"/>
      </xdr:nvSpPr>
      <xdr:spPr>
        <a:xfrm>
          <a:off x="2641111" y="98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145021</xdr:rowOff>
    </xdr:from>
    <xdr:to>
      <xdr:col>10</xdr:col>
      <xdr:colOff>165100</xdr:colOff>
      <xdr:row>57</xdr:row>
      <xdr:rowOff>75171</xdr:rowOff>
    </xdr:to>
    <xdr:sp macro="" textlink="">
      <xdr:nvSpPr>
        <xdr:cNvPr id="143" name="楕円 142"/>
        <xdr:cNvSpPr/>
      </xdr:nvSpPr>
      <xdr:spPr>
        <a:xfrm>
          <a:off x="1968500" y="97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66298</xdr:rowOff>
    </xdr:from>
    <xdr:ext cx="534377" cy="259045"/>
    <xdr:sp macro="" textlink="">
      <xdr:nvSpPr>
        <xdr:cNvPr id="144" name="テキスト ボックス 143"/>
        <xdr:cNvSpPr txBox="1"/>
      </xdr:nvSpPr>
      <xdr:spPr>
        <a:xfrm>
          <a:off x="1752111" y="9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170396</xdr:rowOff>
    </xdr:from>
    <xdr:to>
      <xdr:col>6</xdr:col>
      <xdr:colOff>38100</xdr:colOff>
      <xdr:row>57</xdr:row>
      <xdr:rowOff>100546</xdr:rowOff>
    </xdr:to>
    <xdr:sp macro="" textlink="">
      <xdr:nvSpPr>
        <xdr:cNvPr id="145" name="楕円 144"/>
        <xdr:cNvSpPr/>
      </xdr:nvSpPr>
      <xdr:spPr>
        <a:xfrm>
          <a:off x="1079500" y="977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91673</xdr:rowOff>
    </xdr:from>
    <xdr:ext cx="534377" cy="259045"/>
    <xdr:sp macro="" textlink="">
      <xdr:nvSpPr>
        <xdr:cNvPr id="146" name="テキスト ボックス 145"/>
        <xdr:cNvSpPr txBox="1"/>
      </xdr:nvSpPr>
      <xdr:spPr>
        <a:xfrm>
          <a:off x="863111" y="98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144500</xdr:rowOff>
    </xdr:from>
    <xdr:to>
      <xdr:col>24</xdr:col>
      <xdr:colOff>62865</xdr:colOff>
      <xdr:row>79</xdr:row>
      <xdr:rowOff>3226</xdr:rowOff>
    </xdr:to>
    <xdr:cxnSp macro="">
      <xdr:nvCxnSpPr>
        <xdr:cNvPr id="170" name="直線コネクタ 169"/>
        <xdr:cNvCxnSpPr/>
      </xdr:nvCxnSpPr>
      <xdr:spPr>
        <a:xfrm flipV="1">
          <a:off x="4633595" y="12317450"/>
          <a:ext cx="1270" cy="1230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7053</xdr:rowOff>
    </xdr:from>
    <xdr:ext cx="378565" cy="259045"/>
    <xdr:sp macro="" textlink="">
      <xdr:nvSpPr>
        <xdr:cNvPr id="171" name="維持補修費最小値テキスト"/>
        <xdr:cNvSpPr txBox="1"/>
      </xdr:nvSpPr>
      <xdr:spPr>
        <a:xfrm>
          <a:off x="4686300" y="13551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3226</xdr:rowOff>
    </xdr:from>
    <xdr:to>
      <xdr:col>24</xdr:col>
      <xdr:colOff>152400</xdr:colOff>
      <xdr:row>79</xdr:row>
      <xdr:rowOff>3226</xdr:rowOff>
    </xdr:to>
    <xdr:cxnSp macro="">
      <xdr:nvCxnSpPr>
        <xdr:cNvPr id="172" name="直線コネクタ 171"/>
        <xdr:cNvCxnSpPr/>
      </xdr:nvCxnSpPr>
      <xdr:spPr>
        <a:xfrm>
          <a:off x="4546600" y="135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91177</xdr:rowOff>
    </xdr:from>
    <xdr:ext cx="534377" cy="259045"/>
    <xdr:sp macro="" textlink="">
      <xdr:nvSpPr>
        <xdr:cNvPr id="173" name="維持補修費最大値テキスト"/>
        <xdr:cNvSpPr txBox="1"/>
      </xdr:nvSpPr>
      <xdr:spPr>
        <a:xfrm>
          <a:off x="4686300" y="1209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144500</xdr:rowOff>
    </xdr:from>
    <xdr:to>
      <xdr:col>24</xdr:col>
      <xdr:colOff>152400</xdr:colOff>
      <xdr:row>71</xdr:row>
      <xdr:rowOff>144500</xdr:rowOff>
    </xdr:to>
    <xdr:cxnSp macro="">
      <xdr:nvCxnSpPr>
        <xdr:cNvPr id="174" name="直線コネクタ 173"/>
        <xdr:cNvCxnSpPr/>
      </xdr:nvCxnSpPr>
      <xdr:spPr>
        <a:xfrm>
          <a:off x="4546600" y="1231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150901</xdr:rowOff>
    </xdr:from>
    <xdr:to>
      <xdr:col>24</xdr:col>
      <xdr:colOff>63500</xdr:colOff>
      <xdr:row>77</xdr:row>
      <xdr:rowOff>5054</xdr:rowOff>
    </xdr:to>
    <xdr:cxnSp macro="">
      <xdr:nvCxnSpPr>
        <xdr:cNvPr id="175" name="直線コネクタ 174"/>
        <xdr:cNvCxnSpPr/>
      </xdr:nvCxnSpPr>
      <xdr:spPr>
        <a:xfrm flipV="1">
          <a:off x="3797300" y="1318110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26027</xdr:rowOff>
    </xdr:from>
    <xdr:ext cx="469744" cy="259045"/>
    <xdr:sp macro="" textlink="">
      <xdr:nvSpPr>
        <xdr:cNvPr id="176" name="維持補修費平均値テキスト"/>
        <xdr:cNvSpPr txBox="1"/>
      </xdr:nvSpPr>
      <xdr:spPr>
        <a:xfrm>
          <a:off x="4686300" y="1322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47600</xdr:rowOff>
    </xdr:from>
    <xdr:to>
      <xdr:col>24</xdr:col>
      <xdr:colOff>114300</xdr:colOff>
      <xdr:row>77</xdr:row>
      <xdr:rowOff>149200</xdr:rowOff>
    </xdr:to>
    <xdr:sp macro="" textlink="">
      <xdr:nvSpPr>
        <xdr:cNvPr id="177" name="フローチャート: 判断 176"/>
        <xdr:cNvSpPr/>
      </xdr:nvSpPr>
      <xdr:spPr>
        <a:xfrm>
          <a:off x="4584700" y="132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158217</xdr:rowOff>
    </xdr:from>
    <xdr:to>
      <xdr:col>19</xdr:col>
      <xdr:colOff>177800</xdr:colOff>
      <xdr:row>77</xdr:row>
      <xdr:rowOff>5054</xdr:rowOff>
    </xdr:to>
    <xdr:cxnSp macro="">
      <xdr:nvCxnSpPr>
        <xdr:cNvPr id="178" name="直線コネクタ 177"/>
        <xdr:cNvCxnSpPr/>
      </xdr:nvCxnSpPr>
      <xdr:spPr>
        <a:xfrm>
          <a:off x="2908300" y="1318841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60249</xdr:rowOff>
    </xdr:from>
    <xdr:to>
      <xdr:col>20</xdr:col>
      <xdr:colOff>38100</xdr:colOff>
      <xdr:row>77</xdr:row>
      <xdr:rowOff>161849</xdr:rowOff>
    </xdr:to>
    <xdr:sp macro="" textlink="">
      <xdr:nvSpPr>
        <xdr:cNvPr id="179" name="フローチャート: 判断 178"/>
        <xdr:cNvSpPr/>
      </xdr:nvSpPr>
      <xdr:spPr>
        <a:xfrm>
          <a:off x="37465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152976</xdr:rowOff>
    </xdr:from>
    <xdr:ext cx="469744" cy="259045"/>
    <xdr:sp macro="" textlink="">
      <xdr:nvSpPr>
        <xdr:cNvPr id="180" name="テキスト ボックス 179"/>
        <xdr:cNvSpPr txBox="1"/>
      </xdr:nvSpPr>
      <xdr:spPr>
        <a:xfrm>
          <a:off x="3562428" y="1335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158217</xdr:rowOff>
    </xdr:from>
    <xdr:to>
      <xdr:col>15</xdr:col>
      <xdr:colOff>50800</xdr:colOff>
      <xdr:row>77</xdr:row>
      <xdr:rowOff>2387</xdr:rowOff>
    </xdr:to>
    <xdr:cxnSp macro="">
      <xdr:nvCxnSpPr>
        <xdr:cNvPr id="181" name="直線コネクタ 180"/>
        <xdr:cNvCxnSpPr/>
      </xdr:nvCxnSpPr>
      <xdr:spPr>
        <a:xfrm flipV="1">
          <a:off x="2019300" y="13188417"/>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38533</xdr:rowOff>
    </xdr:from>
    <xdr:to>
      <xdr:col>15</xdr:col>
      <xdr:colOff>101600</xdr:colOff>
      <xdr:row>77</xdr:row>
      <xdr:rowOff>140133</xdr:rowOff>
    </xdr:to>
    <xdr:sp macro="" textlink="">
      <xdr:nvSpPr>
        <xdr:cNvPr id="182" name="フローチャート: 判断 181"/>
        <xdr:cNvSpPr/>
      </xdr:nvSpPr>
      <xdr:spPr>
        <a:xfrm>
          <a:off x="2857500" y="13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131260</xdr:rowOff>
    </xdr:from>
    <xdr:ext cx="469744" cy="259045"/>
    <xdr:sp macro="" textlink="">
      <xdr:nvSpPr>
        <xdr:cNvPr id="183" name="テキスト ボックス 182"/>
        <xdr:cNvSpPr txBox="1"/>
      </xdr:nvSpPr>
      <xdr:spPr>
        <a:xfrm>
          <a:off x="2673428" y="13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2387</xdr:rowOff>
    </xdr:from>
    <xdr:to>
      <xdr:col>10</xdr:col>
      <xdr:colOff>114300</xdr:colOff>
      <xdr:row>77</xdr:row>
      <xdr:rowOff>14656</xdr:rowOff>
    </xdr:to>
    <xdr:cxnSp macro="">
      <xdr:nvCxnSpPr>
        <xdr:cNvPr id="184" name="直線コネクタ 183"/>
        <xdr:cNvCxnSpPr/>
      </xdr:nvCxnSpPr>
      <xdr:spPr>
        <a:xfrm flipV="1">
          <a:off x="1130300" y="13204037"/>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19710</xdr:rowOff>
    </xdr:from>
    <xdr:to>
      <xdr:col>10</xdr:col>
      <xdr:colOff>165100</xdr:colOff>
      <xdr:row>77</xdr:row>
      <xdr:rowOff>121310</xdr:rowOff>
    </xdr:to>
    <xdr:sp macro="" textlink="">
      <xdr:nvSpPr>
        <xdr:cNvPr id="185" name="フローチャート: 判断 184"/>
        <xdr:cNvSpPr/>
      </xdr:nvSpPr>
      <xdr:spPr>
        <a:xfrm>
          <a:off x="19685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112437</xdr:rowOff>
    </xdr:from>
    <xdr:ext cx="469744" cy="259045"/>
    <xdr:sp macro="" textlink="">
      <xdr:nvSpPr>
        <xdr:cNvPr id="186" name="テキスト ボックス 185"/>
        <xdr:cNvSpPr txBox="1"/>
      </xdr:nvSpPr>
      <xdr:spPr>
        <a:xfrm>
          <a:off x="1784428" y="133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44628</xdr:rowOff>
    </xdr:from>
    <xdr:to>
      <xdr:col>6</xdr:col>
      <xdr:colOff>38100</xdr:colOff>
      <xdr:row>77</xdr:row>
      <xdr:rowOff>146228</xdr:rowOff>
    </xdr:to>
    <xdr:sp macro="" textlink="">
      <xdr:nvSpPr>
        <xdr:cNvPr id="187" name="フローチャート: 判断 186"/>
        <xdr:cNvSpPr/>
      </xdr:nvSpPr>
      <xdr:spPr>
        <a:xfrm>
          <a:off x="1079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137355</xdr:rowOff>
    </xdr:from>
    <xdr:ext cx="469744" cy="259045"/>
    <xdr:sp macro="" textlink="">
      <xdr:nvSpPr>
        <xdr:cNvPr id="188" name="テキスト ボックス 187"/>
        <xdr:cNvSpPr txBox="1"/>
      </xdr:nvSpPr>
      <xdr:spPr>
        <a:xfrm>
          <a:off x="895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100101</xdr:rowOff>
    </xdr:from>
    <xdr:to>
      <xdr:col>24</xdr:col>
      <xdr:colOff>114300</xdr:colOff>
      <xdr:row>77</xdr:row>
      <xdr:rowOff>30251</xdr:rowOff>
    </xdr:to>
    <xdr:sp macro="" textlink="">
      <xdr:nvSpPr>
        <xdr:cNvPr id="194" name="楕円 193"/>
        <xdr:cNvSpPr/>
      </xdr:nvSpPr>
      <xdr:spPr>
        <a:xfrm>
          <a:off x="45847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122978</xdr:rowOff>
    </xdr:from>
    <xdr:ext cx="469744" cy="259045"/>
    <xdr:sp macro="" textlink="">
      <xdr:nvSpPr>
        <xdr:cNvPr id="195" name="維持補修費該当値テキスト"/>
        <xdr:cNvSpPr txBox="1"/>
      </xdr:nvSpPr>
      <xdr:spPr>
        <a:xfrm>
          <a:off x="4686300" y="129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125704</xdr:rowOff>
    </xdr:from>
    <xdr:to>
      <xdr:col>20</xdr:col>
      <xdr:colOff>38100</xdr:colOff>
      <xdr:row>77</xdr:row>
      <xdr:rowOff>55854</xdr:rowOff>
    </xdr:to>
    <xdr:sp macro="" textlink="">
      <xdr:nvSpPr>
        <xdr:cNvPr id="196" name="楕円 195"/>
        <xdr:cNvSpPr/>
      </xdr:nvSpPr>
      <xdr:spPr>
        <a:xfrm>
          <a:off x="3746500" y="131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72382</xdr:rowOff>
    </xdr:from>
    <xdr:ext cx="469744" cy="259045"/>
    <xdr:sp macro="" textlink="">
      <xdr:nvSpPr>
        <xdr:cNvPr id="197" name="テキスト ボックス 196"/>
        <xdr:cNvSpPr txBox="1"/>
      </xdr:nvSpPr>
      <xdr:spPr>
        <a:xfrm>
          <a:off x="3562428" y="1293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107417</xdr:rowOff>
    </xdr:from>
    <xdr:to>
      <xdr:col>15</xdr:col>
      <xdr:colOff>101600</xdr:colOff>
      <xdr:row>77</xdr:row>
      <xdr:rowOff>37567</xdr:rowOff>
    </xdr:to>
    <xdr:sp macro="" textlink="">
      <xdr:nvSpPr>
        <xdr:cNvPr id="198" name="楕円 197"/>
        <xdr:cNvSpPr/>
      </xdr:nvSpPr>
      <xdr:spPr>
        <a:xfrm>
          <a:off x="2857500" y="131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54094</xdr:rowOff>
    </xdr:from>
    <xdr:ext cx="469744" cy="259045"/>
    <xdr:sp macro="" textlink="">
      <xdr:nvSpPr>
        <xdr:cNvPr id="199" name="テキスト ボックス 198"/>
        <xdr:cNvSpPr txBox="1"/>
      </xdr:nvSpPr>
      <xdr:spPr>
        <a:xfrm>
          <a:off x="2673428" y="129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123037</xdr:rowOff>
    </xdr:from>
    <xdr:to>
      <xdr:col>10</xdr:col>
      <xdr:colOff>165100</xdr:colOff>
      <xdr:row>77</xdr:row>
      <xdr:rowOff>53187</xdr:rowOff>
    </xdr:to>
    <xdr:sp macro="" textlink="">
      <xdr:nvSpPr>
        <xdr:cNvPr id="200" name="楕円 199"/>
        <xdr:cNvSpPr/>
      </xdr:nvSpPr>
      <xdr:spPr>
        <a:xfrm>
          <a:off x="19685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69714</xdr:rowOff>
    </xdr:from>
    <xdr:ext cx="469744" cy="259045"/>
    <xdr:sp macro="" textlink="">
      <xdr:nvSpPr>
        <xdr:cNvPr id="201" name="テキスト ボックス 200"/>
        <xdr:cNvSpPr txBox="1"/>
      </xdr:nvSpPr>
      <xdr:spPr>
        <a:xfrm>
          <a:off x="1784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135306</xdr:rowOff>
    </xdr:from>
    <xdr:to>
      <xdr:col>6</xdr:col>
      <xdr:colOff>38100</xdr:colOff>
      <xdr:row>77</xdr:row>
      <xdr:rowOff>65456</xdr:rowOff>
    </xdr:to>
    <xdr:sp macro="" textlink="">
      <xdr:nvSpPr>
        <xdr:cNvPr id="202" name="楕円 201"/>
        <xdr:cNvSpPr/>
      </xdr:nvSpPr>
      <xdr:spPr>
        <a:xfrm>
          <a:off x="1079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81983</xdr:rowOff>
    </xdr:from>
    <xdr:ext cx="469744" cy="259045"/>
    <xdr:sp macro="" textlink="">
      <xdr:nvSpPr>
        <xdr:cNvPr id="203" name="テキスト ボックス 202"/>
        <xdr:cNvSpPr txBox="1"/>
      </xdr:nvSpPr>
      <xdr:spPr>
        <a:xfrm>
          <a:off x="895428" y="129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82632</xdr:rowOff>
    </xdr:from>
    <xdr:to>
      <xdr:col>24</xdr:col>
      <xdr:colOff>62865</xdr:colOff>
      <xdr:row>96</xdr:row>
      <xdr:rowOff>33776</xdr:rowOff>
    </xdr:to>
    <xdr:cxnSp macro="">
      <xdr:nvCxnSpPr>
        <xdr:cNvPr id="230" name="直線コネクタ 229"/>
        <xdr:cNvCxnSpPr/>
      </xdr:nvCxnSpPr>
      <xdr:spPr>
        <a:xfrm flipV="1">
          <a:off x="4633595" y="15341682"/>
          <a:ext cx="1270" cy="1151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37603</xdr:rowOff>
    </xdr:from>
    <xdr:ext cx="599010" cy="259045"/>
    <xdr:sp macro="" textlink="">
      <xdr:nvSpPr>
        <xdr:cNvPr id="231" name="扶助費最小値テキスト"/>
        <xdr:cNvSpPr txBox="1"/>
      </xdr:nvSpPr>
      <xdr:spPr>
        <a:xfrm>
          <a:off x="4686300" y="164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33776</xdr:rowOff>
    </xdr:from>
    <xdr:to>
      <xdr:col>24</xdr:col>
      <xdr:colOff>152400</xdr:colOff>
      <xdr:row>96</xdr:row>
      <xdr:rowOff>33776</xdr:rowOff>
    </xdr:to>
    <xdr:cxnSp macro="">
      <xdr:nvCxnSpPr>
        <xdr:cNvPr id="232" name="直線コネクタ 231"/>
        <xdr:cNvCxnSpPr/>
      </xdr:nvCxnSpPr>
      <xdr:spPr>
        <a:xfrm>
          <a:off x="4546600" y="16492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29309</xdr:rowOff>
    </xdr:from>
    <xdr:ext cx="599010" cy="259045"/>
    <xdr:sp macro="" textlink="">
      <xdr:nvSpPr>
        <xdr:cNvPr id="233" name="扶助費最大値テキスト"/>
        <xdr:cNvSpPr txBox="1"/>
      </xdr:nvSpPr>
      <xdr:spPr>
        <a:xfrm>
          <a:off x="4686300" y="1511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82632</xdr:rowOff>
    </xdr:from>
    <xdr:to>
      <xdr:col>24</xdr:col>
      <xdr:colOff>152400</xdr:colOff>
      <xdr:row>89</xdr:row>
      <xdr:rowOff>82632</xdr:rowOff>
    </xdr:to>
    <xdr:cxnSp macro="">
      <xdr:nvCxnSpPr>
        <xdr:cNvPr id="234" name="直線コネクタ 233"/>
        <xdr:cNvCxnSpPr/>
      </xdr:nvCxnSpPr>
      <xdr:spPr>
        <a:xfrm>
          <a:off x="4546600" y="1534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47606</xdr:rowOff>
    </xdr:from>
    <xdr:to>
      <xdr:col>24</xdr:col>
      <xdr:colOff>63500</xdr:colOff>
      <xdr:row>95</xdr:row>
      <xdr:rowOff>150901</xdr:rowOff>
    </xdr:to>
    <xdr:cxnSp macro="">
      <xdr:nvCxnSpPr>
        <xdr:cNvPr id="235" name="直線コネクタ 234"/>
        <xdr:cNvCxnSpPr/>
      </xdr:nvCxnSpPr>
      <xdr:spPr>
        <a:xfrm>
          <a:off x="3797300" y="16335356"/>
          <a:ext cx="838200" cy="10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150116</xdr:rowOff>
    </xdr:from>
    <xdr:ext cx="599010" cy="259045"/>
    <xdr:sp macro="" textlink="">
      <xdr:nvSpPr>
        <xdr:cNvPr id="236" name="扶助費平均値テキスト"/>
        <xdr:cNvSpPr txBox="1"/>
      </xdr:nvSpPr>
      <xdr:spPr>
        <a:xfrm>
          <a:off x="4686300" y="157520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127239</xdr:rowOff>
    </xdr:from>
    <xdr:to>
      <xdr:col>24</xdr:col>
      <xdr:colOff>114300</xdr:colOff>
      <xdr:row>93</xdr:row>
      <xdr:rowOff>57389</xdr:rowOff>
    </xdr:to>
    <xdr:sp macro="" textlink="">
      <xdr:nvSpPr>
        <xdr:cNvPr id="237" name="フローチャート: 判断 236"/>
        <xdr:cNvSpPr/>
      </xdr:nvSpPr>
      <xdr:spPr>
        <a:xfrm>
          <a:off x="4584700" y="159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47606</xdr:rowOff>
    </xdr:from>
    <xdr:to>
      <xdr:col>19</xdr:col>
      <xdr:colOff>177800</xdr:colOff>
      <xdr:row>97</xdr:row>
      <xdr:rowOff>254</xdr:rowOff>
    </xdr:to>
    <xdr:cxnSp macro="">
      <xdr:nvCxnSpPr>
        <xdr:cNvPr id="238" name="直線コネクタ 237"/>
        <xdr:cNvCxnSpPr/>
      </xdr:nvCxnSpPr>
      <xdr:spPr>
        <a:xfrm flipV="1">
          <a:off x="2908300" y="16335356"/>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164452</xdr:rowOff>
    </xdr:from>
    <xdr:to>
      <xdr:col>20</xdr:col>
      <xdr:colOff>38100</xdr:colOff>
      <xdr:row>92</xdr:row>
      <xdr:rowOff>94602</xdr:rowOff>
    </xdr:to>
    <xdr:sp macro="" textlink="">
      <xdr:nvSpPr>
        <xdr:cNvPr id="239" name="フローチャート: 判断 238"/>
        <xdr:cNvSpPr/>
      </xdr:nvSpPr>
      <xdr:spPr>
        <a:xfrm>
          <a:off x="3746500" y="1576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111129</xdr:rowOff>
    </xdr:from>
    <xdr:ext cx="599010" cy="259045"/>
    <xdr:sp macro="" textlink="">
      <xdr:nvSpPr>
        <xdr:cNvPr id="240" name="テキスト ボックス 239"/>
        <xdr:cNvSpPr txBox="1"/>
      </xdr:nvSpPr>
      <xdr:spPr>
        <a:xfrm>
          <a:off x="3497795" y="1554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254</xdr:rowOff>
    </xdr:from>
    <xdr:to>
      <xdr:col>15</xdr:col>
      <xdr:colOff>50800</xdr:colOff>
      <xdr:row>97</xdr:row>
      <xdr:rowOff>167753</xdr:rowOff>
    </xdr:to>
    <xdr:cxnSp macro="">
      <xdr:nvCxnSpPr>
        <xdr:cNvPr id="241" name="直線コネクタ 240"/>
        <xdr:cNvCxnSpPr/>
      </xdr:nvCxnSpPr>
      <xdr:spPr>
        <a:xfrm flipV="1">
          <a:off x="2019300" y="16630904"/>
          <a:ext cx="889000" cy="1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2800</xdr:rowOff>
    </xdr:from>
    <xdr:to>
      <xdr:col>15</xdr:col>
      <xdr:colOff>101600</xdr:colOff>
      <xdr:row>94</xdr:row>
      <xdr:rowOff>104400</xdr:rowOff>
    </xdr:to>
    <xdr:sp macro="" textlink="">
      <xdr:nvSpPr>
        <xdr:cNvPr id="242" name="フローチャート: 判断 241"/>
        <xdr:cNvSpPr/>
      </xdr:nvSpPr>
      <xdr:spPr>
        <a:xfrm>
          <a:off x="28575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120927</xdr:rowOff>
    </xdr:from>
    <xdr:ext cx="599010" cy="259045"/>
    <xdr:sp macro="" textlink="">
      <xdr:nvSpPr>
        <xdr:cNvPr id="243" name="テキスト ボックス 242"/>
        <xdr:cNvSpPr txBox="1"/>
      </xdr:nvSpPr>
      <xdr:spPr>
        <a:xfrm>
          <a:off x="2608795" y="15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167753</xdr:rowOff>
    </xdr:from>
    <xdr:to>
      <xdr:col>10</xdr:col>
      <xdr:colOff>114300</xdr:colOff>
      <xdr:row>98</xdr:row>
      <xdr:rowOff>141577</xdr:rowOff>
    </xdr:to>
    <xdr:cxnSp macro="">
      <xdr:nvCxnSpPr>
        <xdr:cNvPr id="244" name="直線コネクタ 243"/>
        <xdr:cNvCxnSpPr/>
      </xdr:nvCxnSpPr>
      <xdr:spPr>
        <a:xfrm flipV="1">
          <a:off x="1130300" y="16798403"/>
          <a:ext cx="889000" cy="14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120479</xdr:rowOff>
    </xdr:from>
    <xdr:to>
      <xdr:col>10</xdr:col>
      <xdr:colOff>165100</xdr:colOff>
      <xdr:row>95</xdr:row>
      <xdr:rowOff>50629</xdr:rowOff>
    </xdr:to>
    <xdr:sp macro="" textlink="">
      <xdr:nvSpPr>
        <xdr:cNvPr id="245" name="フローチャート: 判断 244"/>
        <xdr:cNvSpPr/>
      </xdr:nvSpPr>
      <xdr:spPr>
        <a:xfrm>
          <a:off x="1968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67156</xdr:rowOff>
    </xdr:from>
    <xdr:ext cx="599010" cy="259045"/>
    <xdr:sp macro="" textlink="">
      <xdr:nvSpPr>
        <xdr:cNvPr id="246" name="テキスト ボックス 245"/>
        <xdr:cNvSpPr txBox="1"/>
      </xdr:nvSpPr>
      <xdr:spPr>
        <a:xfrm>
          <a:off x="1719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18867</xdr:rowOff>
    </xdr:from>
    <xdr:to>
      <xdr:col>6</xdr:col>
      <xdr:colOff>38100</xdr:colOff>
      <xdr:row>95</xdr:row>
      <xdr:rowOff>120467</xdr:rowOff>
    </xdr:to>
    <xdr:sp macro="" textlink="">
      <xdr:nvSpPr>
        <xdr:cNvPr id="247" name="フローチャート: 判断 246"/>
        <xdr:cNvSpPr/>
      </xdr:nvSpPr>
      <xdr:spPr>
        <a:xfrm>
          <a:off x="1079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136994</xdr:rowOff>
    </xdr:from>
    <xdr:ext cx="599010" cy="259045"/>
    <xdr:sp macro="" textlink="">
      <xdr:nvSpPr>
        <xdr:cNvPr id="248" name="テキスト ボックス 247"/>
        <xdr:cNvSpPr txBox="1"/>
      </xdr:nvSpPr>
      <xdr:spPr>
        <a:xfrm>
          <a:off x="830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100101</xdr:rowOff>
    </xdr:from>
    <xdr:to>
      <xdr:col>24</xdr:col>
      <xdr:colOff>114300</xdr:colOff>
      <xdr:row>96</xdr:row>
      <xdr:rowOff>30251</xdr:rowOff>
    </xdr:to>
    <xdr:sp macro="" textlink="">
      <xdr:nvSpPr>
        <xdr:cNvPr id="254" name="楕円 253"/>
        <xdr:cNvSpPr/>
      </xdr:nvSpPr>
      <xdr:spPr>
        <a:xfrm>
          <a:off x="4584700" y="163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15028</xdr:rowOff>
    </xdr:from>
    <xdr:ext cx="599010" cy="259045"/>
    <xdr:sp macro="" textlink="">
      <xdr:nvSpPr>
        <xdr:cNvPr id="255" name="扶助費該当値テキスト"/>
        <xdr:cNvSpPr txBox="1"/>
      </xdr:nvSpPr>
      <xdr:spPr>
        <a:xfrm>
          <a:off x="4686300" y="1630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168256</xdr:rowOff>
    </xdr:from>
    <xdr:to>
      <xdr:col>20</xdr:col>
      <xdr:colOff>38100</xdr:colOff>
      <xdr:row>95</xdr:row>
      <xdr:rowOff>98406</xdr:rowOff>
    </xdr:to>
    <xdr:sp macro="" textlink="">
      <xdr:nvSpPr>
        <xdr:cNvPr id="256" name="楕円 255"/>
        <xdr:cNvSpPr/>
      </xdr:nvSpPr>
      <xdr:spPr>
        <a:xfrm>
          <a:off x="3746500" y="1628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89533</xdr:rowOff>
    </xdr:from>
    <xdr:ext cx="599010" cy="259045"/>
    <xdr:sp macro="" textlink="">
      <xdr:nvSpPr>
        <xdr:cNvPr id="257" name="テキスト ボックス 256"/>
        <xdr:cNvSpPr txBox="1"/>
      </xdr:nvSpPr>
      <xdr:spPr>
        <a:xfrm>
          <a:off x="3497795" y="1637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120904</xdr:rowOff>
    </xdr:from>
    <xdr:to>
      <xdr:col>15</xdr:col>
      <xdr:colOff>101600</xdr:colOff>
      <xdr:row>97</xdr:row>
      <xdr:rowOff>51054</xdr:rowOff>
    </xdr:to>
    <xdr:sp macro="" textlink="">
      <xdr:nvSpPr>
        <xdr:cNvPr id="258" name="楕円 257"/>
        <xdr:cNvSpPr/>
      </xdr:nvSpPr>
      <xdr:spPr>
        <a:xfrm>
          <a:off x="2857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42181</xdr:rowOff>
    </xdr:from>
    <xdr:ext cx="599010" cy="259045"/>
    <xdr:sp macro="" textlink="">
      <xdr:nvSpPr>
        <xdr:cNvPr id="259" name="テキスト ボックス 258"/>
        <xdr:cNvSpPr txBox="1"/>
      </xdr:nvSpPr>
      <xdr:spPr>
        <a:xfrm>
          <a:off x="2608795" y="1667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116953</xdr:rowOff>
    </xdr:from>
    <xdr:to>
      <xdr:col>10</xdr:col>
      <xdr:colOff>165100</xdr:colOff>
      <xdr:row>98</xdr:row>
      <xdr:rowOff>47103</xdr:rowOff>
    </xdr:to>
    <xdr:sp macro="" textlink="">
      <xdr:nvSpPr>
        <xdr:cNvPr id="260" name="楕円 259"/>
        <xdr:cNvSpPr/>
      </xdr:nvSpPr>
      <xdr:spPr>
        <a:xfrm>
          <a:off x="1968500" y="167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38230</xdr:rowOff>
    </xdr:from>
    <xdr:ext cx="534377" cy="259045"/>
    <xdr:sp macro="" textlink="">
      <xdr:nvSpPr>
        <xdr:cNvPr id="261" name="テキスト ボックス 260"/>
        <xdr:cNvSpPr txBox="1"/>
      </xdr:nvSpPr>
      <xdr:spPr>
        <a:xfrm>
          <a:off x="1752111" y="168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90777</xdr:rowOff>
    </xdr:from>
    <xdr:to>
      <xdr:col>6</xdr:col>
      <xdr:colOff>38100</xdr:colOff>
      <xdr:row>99</xdr:row>
      <xdr:rowOff>20927</xdr:rowOff>
    </xdr:to>
    <xdr:sp macro="" textlink="">
      <xdr:nvSpPr>
        <xdr:cNvPr id="262" name="楕円 261"/>
        <xdr:cNvSpPr/>
      </xdr:nvSpPr>
      <xdr:spPr>
        <a:xfrm>
          <a:off x="1079500" y="168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12054</xdr:rowOff>
    </xdr:from>
    <xdr:ext cx="534377" cy="259045"/>
    <xdr:sp macro="" textlink="">
      <xdr:nvSpPr>
        <xdr:cNvPr id="263" name="テキスト ボックス 262"/>
        <xdr:cNvSpPr txBox="1"/>
      </xdr:nvSpPr>
      <xdr:spPr>
        <a:xfrm>
          <a:off x="863111" y="169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137577</xdr:rowOff>
    </xdr:from>
    <xdr:to>
      <xdr:col>54</xdr:col>
      <xdr:colOff>189865</xdr:colOff>
      <xdr:row>38</xdr:row>
      <xdr:rowOff>5969</xdr:rowOff>
    </xdr:to>
    <xdr:cxnSp macro="">
      <xdr:nvCxnSpPr>
        <xdr:cNvPr id="289" name="直線コネクタ 288"/>
        <xdr:cNvCxnSpPr/>
      </xdr:nvCxnSpPr>
      <xdr:spPr>
        <a:xfrm flipV="1">
          <a:off x="10475595" y="5795427"/>
          <a:ext cx="1270" cy="72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9796</xdr:rowOff>
    </xdr:from>
    <xdr:ext cx="534377" cy="259045"/>
    <xdr:sp macro="" textlink="">
      <xdr:nvSpPr>
        <xdr:cNvPr id="290" name="補助費等最小値テキスト"/>
        <xdr:cNvSpPr txBox="1"/>
      </xdr:nvSpPr>
      <xdr:spPr>
        <a:xfrm>
          <a:off x="10528300" y="65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5969</xdr:rowOff>
    </xdr:from>
    <xdr:to>
      <xdr:col>55</xdr:col>
      <xdr:colOff>88900</xdr:colOff>
      <xdr:row>38</xdr:row>
      <xdr:rowOff>5969</xdr:rowOff>
    </xdr:to>
    <xdr:cxnSp macro="">
      <xdr:nvCxnSpPr>
        <xdr:cNvPr id="291" name="直線コネクタ 290"/>
        <xdr:cNvCxnSpPr/>
      </xdr:nvCxnSpPr>
      <xdr:spPr>
        <a:xfrm>
          <a:off x="10388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84254</xdr:rowOff>
    </xdr:from>
    <xdr:ext cx="534377" cy="259045"/>
    <xdr:sp macro="" textlink="">
      <xdr:nvSpPr>
        <xdr:cNvPr id="292" name="補助費等最大値テキスト"/>
        <xdr:cNvSpPr txBox="1"/>
      </xdr:nvSpPr>
      <xdr:spPr>
        <a:xfrm>
          <a:off x="10528300" y="5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137577</xdr:rowOff>
    </xdr:from>
    <xdr:to>
      <xdr:col>55</xdr:col>
      <xdr:colOff>88900</xdr:colOff>
      <xdr:row>33</xdr:row>
      <xdr:rowOff>137577</xdr:rowOff>
    </xdr:to>
    <xdr:cxnSp macro="">
      <xdr:nvCxnSpPr>
        <xdr:cNvPr id="293" name="直線コネクタ 292"/>
        <xdr:cNvCxnSpPr/>
      </xdr:nvCxnSpPr>
      <xdr:spPr>
        <a:xfrm>
          <a:off x="10388600" y="579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37287</xdr:rowOff>
    </xdr:from>
    <xdr:to>
      <xdr:col>55</xdr:col>
      <xdr:colOff>0</xdr:colOff>
      <xdr:row>37</xdr:row>
      <xdr:rowOff>49740</xdr:rowOff>
    </xdr:to>
    <xdr:cxnSp macro="">
      <xdr:nvCxnSpPr>
        <xdr:cNvPr id="294" name="直線コネクタ 293"/>
        <xdr:cNvCxnSpPr/>
      </xdr:nvCxnSpPr>
      <xdr:spPr>
        <a:xfrm flipV="1">
          <a:off x="9639300" y="6380937"/>
          <a:ext cx="8382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157722</xdr:rowOff>
    </xdr:from>
    <xdr:ext cx="534377" cy="259045"/>
    <xdr:sp macro="" textlink="">
      <xdr:nvSpPr>
        <xdr:cNvPr id="295" name="補助費等平均値テキスト"/>
        <xdr:cNvSpPr txBox="1"/>
      </xdr:nvSpPr>
      <xdr:spPr>
        <a:xfrm>
          <a:off x="10528300" y="6329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7845</xdr:rowOff>
    </xdr:from>
    <xdr:to>
      <xdr:col>55</xdr:col>
      <xdr:colOff>50800</xdr:colOff>
      <xdr:row>37</xdr:row>
      <xdr:rowOff>109445</xdr:rowOff>
    </xdr:to>
    <xdr:sp macro="" textlink="">
      <xdr:nvSpPr>
        <xdr:cNvPr id="296" name="フローチャート: 判断 295"/>
        <xdr:cNvSpPr/>
      </xdr:nvSpPr>
      <xdr:spPr>
        <a:xfrm>
          <a:off x="10426700" y="635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18368</xdr:rowOff>
    </xdr:from>
    <xdr:to>
      <xdr:col>50</xdr:col>
      <xdr:colOff>114300</xdr:colOff>
      <xdr:row>37</xdr:row>
      <xdr:rowOff>49740</xdr:rowOff>
    </xdr:to>
    <xdr:cxnSp macro="">
      <xdr:nvCxnSpPr>
        <xdr:cNvPr id="297" name="直線コネクタ 296"/>
        <xdr:cNvCxnSpPr/>
      </xdr:nvCxnSpPr>
      <xdr:spPr>
        <a:xfrm>
          <a:off x="8750300" y="5333318"/>
          <a:ext cx="889000" cy="106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79604</xdr:rowOff>
    </xdr:from>
    <xdr:to>
      <xdr:col>50</xdr:col>
      <xdr:colOff>165100</xdr:colOff>
      <xdr:row>38</xdr:row>
      <xdr:rowOff>9754</xdr:rowOff>
    </xdr:to>
    <xdr:sp macro="" textlink="">
      <xdr:nvSpPr>
        <xdr:cNvPr id="298" name="フローチャート: 判断 297"/>
        <xdr:cNvSpPr/>
      </xdr:nvSpPr>
      <xdr:spPr>
        <a:xfrm>
          <a:off x="958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881</xdr:rowOff>
    </xdr:from>
    <xdr:ext cx="534377" cy="259045"/>
    <xdr:sp macro="" textlink="">
      <xdr:nvSpPr>
        <xdr:cNvPr id="299" name="テキスト ボックス 298"/>
        <xdr:cNvSpPr txBox="1"/>
      </xdr:nvSpPr>
      <xdr:spPr>
        <a:xfrm>
          <a:off x="937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18368</xdr:rowOff>
    </xdr:from>
    <xdr:to>
      <xdr:col>45</xdr:col>
      <xdr:colOff>177800</xdr:colOff>
      <xdr:row>37</xdr:row>
      <xdr:rowOff>148202</xdr:rowOff>
    </xdr:to>
    <xdr:cxnSp macro="">
      <xdr:nvCxnSpPr>
        <xdr:cNvPr id="300" name="直線コネクタ 299"/>
        <xdr:cNvCxnSpPr/>
      </xdr:nvCxnSpPr>
      <xdr:spPr>
        <a:xfrm flipV="1">
          <a:off x="7861300" y="5333318"/>
          <a:ext cx="889000" cy="1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41896</xdr:rowOff>
    </xdr:from>
    <xdr:to>
      <xdr:col>46</xdr:col>
      <xdr:colOff>38100</xdr:colOff>
      <xdr:row>31</xdr:row>
      <xdr:rowOff>143496</xdr:rowOff>
    </xdr:to>
    <xdr:sp macro="" textlink="">
      <xdr:nvSpPr>
        <xdr:cNvPr id="301" name="フローチャート: 判断 300"/>
        <xdr:cNvSpPr/>
      </xdr:nvSpPr>
      <xdr:spPr>
        <a:xfrm>
          <a:off x="8699500" y="535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134623</xdr:rowOff>
    </xdr:from>
    <xdr:ext cx="599010" cy="259045"/>
    <xdr:sp macro="" textlink="">
      <xdr:nvSpPr>
        <xdr:cNvPr id="302" name="テキスト ボックス 301"/>
        <xdr:cNvSpPr txBox="1"/>
      </xdr:nvSpPr>
      <xdr:spPr>
        <a:xfrm>
          <a:off x="8450795" y="5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148202</xdr:rowOff>
    </xdr:from>
    <xdr:to>
      <xdr:col>41</xdr:col>
      <xdr:colOff>50800</xdr:colOff>
      <xdr:row>38</xdr:row>
      <xdr:rowOff>25901</xdr:rowOff>
    </xdr:to>
    <xdr:cxnSp macro="">
      <xdr:nvCxnSpPr>
        <xdr:cNvPr id="303" name="直線コネクタ 302"/>
        <xdr:cNvCxnSpPr/>
      </xdr:nvCxnSpPr>
      <xdr:spPr>
        <a:xfrm flipV="1">
          <a:off x="6972300" y="6491852"/>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143133</xdr:rowOff>
    </xdr:from>
    <xdr:to>
      <xdr:col>41</xdr:col>
      <xdr:colOff>101600</xdr:colOff>
      <xdr:row>38</xdr:row>
      <xdr:rowOff>73282</xdr:rowOff>
    </xdr:to>
    <xdr:sp macro="" textlink="">
      <xdr:nvSpPr>
        <xdr:cNvPr id="304" name="フローチャート: 判断 303"/>
        <xdr:cNvSpPr/>
      </xdr:nvSpPr>
      <xdr:spPr>
        <a:xfrm>
          <a:off x="7810500" y="6486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64409</xdr:rowOff>
    </xdr:from>
    <xdr:ext cx="534377" cy="259045"/>
    <xdr:sp macro="" textlink="">
      <xdr:nvSpPr>
        <xdr:cNvPr id="305" name="テキスト ボックス 304"/>
        <xdr:cNvSpPr txBox="1"/>
      </xdr:nvSpPr>
      <xdr:spPr>
        <a:xfrm>
          <a:off x="7594111" y="65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164904</xdr:rowOff>
    </xdr:from>
    <xdr:to>
      <xdr:col>36</xdr:col>
      <xdr:colOff>165100</xdr:colOff>
      <xdr:row>38</xdr:row>
      <xdr:rowOff>95054</xdr:rowOff>
    </xdr:to>
    <xdr:sp macro="" textlink="">
      <xdr:nvSpPr>
        <xdr:cNvPr id="306" name="フローチャート: 判断 305"/>
        <xdr:cNvSpPr/>
      </xdr:nvSpPr>
      <xdr:spPr>
        <a:xfrm>
          <a:off x="6921500" y="650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86181</xdr:rowOff>
    </xdr:from>
    <xdr:ext cx="534377" cy="259045"/>
    <xdr:sp macro="" textlink="">
      <xdr:nvSpPr>
        <xdr:cNvPr id="307" name="テキスト ボックス 306"/>
        <xdr:cNvSpPr txBox="1"/>
      </xdr:nvSpPr>
      <xdr:spPr>
        <a:xfrm>
          <a:off x="6705111" y="660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157937</xdr:rowOff>
    </xdr:from>
    <xdr:to>
      <xdr:col>55</xdr:col>
      <xdr:colOff>50800</xdr:colOff>
      <xdr:row>37</xdr:row>
      <xdr:rowOff>88087</xdr:rowOff>
    </xdr:to>
    <xdr:sp macro="" textlink="">
      <xdr:nvSpPr>
        <xdr:cNvPr id="313" name="楕円 312"/>
        <xdr:cNvSpPr/>
      </xdr:nvSpPr>
      <xdr:spPr>
        <a:xfrm>
          <a:off x="104267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9364</xdr:rowOff>
    </xdr:from>
    <xdr:ext cx="534377" cy="259045"/>
    <xdr:sp macro="" textlink="">
      <xdr:nvSpPr>
        <xdr:cNvPr id="314" name="補助費等該当値テキスト"/>
        <xdr:cNvSpPr txBox="1"/>
      </xdr:nvSpPr>
      <xdr:spPr>
        <a:xfrm>
          <a:off x="10528300" y="61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170390</xdr:rowOff>
    </xdr:from>
    <xdr:to>
      <xdr:col>50</xdr:col>
      <xdr:colOff>165100</xdr:colOff>
      <xdr:row>37</xdr:row>
      <xdr:rowOff>100540</xdr:rowOff>
    </xdr:to>
    <xdr:sp macro="" textlink="">
      <xdr:nvSpPr>
        <xdr:cNvPr id="315" name="楕円 314"/>
        <xdr:cNvSpPr/>
      </xdr:nvSpPr>
      <xdr:spPr>
        <a:xfrm>
          <a:off x="9588500" y="634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117067</xdr:rowOff>
    </xdr:from>
    <xdr:ext cx="534377" cy="259045"/>
    <xdr:sp macro="" textlink="">
      <xdr:nvSpPr>
        <xdr:cNvPr id="316" name="テキスト ボックス 315"/>
        <xdr:cNvSpPr txBox="1"/>
      </xdr:nvSpPr>
      <xdr:spPr>
        <a:xfrm>
          <a:off x="9372111" y="61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139018</xdr:rowOff>
    </xdr:from>
    <xdr:to>
      <xdr:col>46</xdr:col>
      <xdr:colOff>38100</xdr:colOff>
      <xdr:row>31</xdr:row>
      <xdr:rowOff>69168</xdr:rowOff>
    </xdr:to>
    <xdr:sp macro="" textlink="">
      <xdr:nvSpPr>
        <xdr:cNvPr id="317" name="楕円 316"/>
        <xdr:cNvSpPr/>
      </xdr:nvSpPr>
      <xdr:spPr>
        <a:xfrm>
          <a:off x="8699500" y="52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85695</xdr:rowOff>
    </xdr:from>
    <xdr:ext cx="599010" cy="259045"/>
    <xdr:sp macro="" textlink="">
      <xdr:nvSpPr>
        <xdr:cNvPr id="318" name="テキスト ボックス 317"/>
        <xdr:cNvSpPr txBox="1"/>
      </xdr:nvSpPr>
      <xdr:spPr>
        <a:xfrm>
          <a:off x="8450795" y="505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97402</xdr:rowOff>
    </xdr:from>
    <xdr:to>
      <xdr:col>41</xdr:col>
      <xdr:colOff>101600</xdr:colOff>
      <xdr:row>38</xdr:row>
      <xdr:rowOff>27552</xdr:rowOff>
    </xdr:to>
    <xdr:sp macro="" textlink="">
      <xdr:nvSpPr>
        <xdr:cNvPr id="319" name="楕円 318"/>
        <xdr:cNvSpPr/>
      </xdr:nvSpPr>
      <xdr:spPr>
        <a:xfrm>
          <a:off x="7810500" y="64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44079</xdr:rowOff>
    </xdr:from>
    <xdr:ext cx="534377" cy="259045"/>
    <xdr:sp macro="" textlink="">
      <xdr:nvSpPr>
        <xdr:cNvPr id="320" name="テキスト ボックス 319"/>
        <xdr:cNvSpPr txBox="1"/>
      </xdr:nvSpPr>
      <xdr:spPr>
        <a:xfrm>
          <a:off x="7594111" y="62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146551</xdr:rowOff>
    </xdr:from>
    <xdr:to>
      <xdr:col>36</xdr:col>
      <xdr:colOff>165100</xdr:colOff>
      <xdr:row>38</xdr:row>
      <xdr:rowOff>76701</xdr:rowOff>
    </xdr:to>
    <xdr:sp macro="" textlink="">
      <xdr:nvSpPr>
        <xdr:cNvPr id="321" name="楕円 320"/>
        <xdr:cNvSpPr/>
      </xdr:nvSpPr>
      <xdr:spPr>
        <a:xfrm>
          <a:off x="6921500" y="649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93228</xdr:rowOff>
    </xdr:from>
    <xdr:ext cx="534377" cy="259045"/>
    <xdr:sp macro="" textlink="">
      <xdr:nvSpPr>
        <xdr:cNvPr id="322" name="テキスト ボックス 321"/>
        <xdr:cNvSpPr txBox="1"/>
      </xdr:nvSpPr>
      <xdr:spPr>
        <a:xfrm>
          <a:off x="6705111" y="626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46961</xdr:rowOff>
    </xdr:from>
    <xdr:to>
      <xdr:col>54</xdr:col>
      <xdr:colOff>189865</xdr:colOff>
      <xdr:row>58</xdr:row>
      <xdr:rowOff>21679</xdr:rowOff>
    </xdr:to>
    <xdr:cxnSp macro="">
      <xdr:nvCxnSpPr>
        <xdr:cNvPr id="344" name="直線コネクタ 343"/>
        <xdr:cNvCxnSpPr/>
      </xdr:nvCxnSpPr>
      <xdr:spPr>
        <a:xfrm flipV="1">
          <a:off x="10475595" y="8962361"/>
          <a:ext cx="1270" cy="100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25506</xdr:rowOff>
    </xdr:from>
    <xdr:ext cx="534377" cy="259045"/>
    <xdr:sp macro="" textlink="">
      <xdr:nvSpPr>
        <xdr:cNvPr id="345" name="普通建設事業費最小値テキスト"/>
        <xdr:cNvSpPr txBox="1"/>
      </xdr:nvSpPr>
      <xdr:spPr>
        <a:xfrm>
          <a:off x="10528300" y="996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21679</xdr:rowOff>
    </xdr:from>
    <xdr:to>
      <xdr:col>55</xdr:col>
      <xdr:colOff>88900</xdr:colOff>
      <xdr:row>58</xdr:row>
      <xdr:rowOff>21679</xdr:rowOff>
    </xdr:to>
    <xdr:cxnSp macro="">
      <xdr:nvCxnSpPr>
        <xdr:cNvPr id="346" name="直線コネクタ 345"/>
        <xdr:cNvCxnSpPr/>
      </xdr:nvCxnSpPr>
      <xdr:spPr>
        <a:xfrm>
          <a:off x="10388600" y="996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165088</xdr:rowOff>
    </xdr:from>
    <xdr:ext cx="599010" cy="259045"/>
    <xdr:sp macro="" textlink="">
      <xdr:nvSpPr>
        <xdr:cNvPr id="347" name="普通建設事業費最大値テキスト"/>
        <xdr:cNvSpPr txBox="1"/>
      </xdr:nvSpPr>
      <xdr:spPr>
        <a:xfrm>
          <a:off x="10528300" y="87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46961</xdr:rowOff>
    </xdr:from>
    <xdr:to>
      <xdr:col>55</xdr:col>
      <xdr:colOff>88900</xdr:colOff>
      <xdr:row>52</xdr:row>
      <xdr:rowOff>46961</xdr:rowOff>
    </xdr:to>
    <xdr:cxnSp macro="">
      <xdr:nvCxnSpPr>
        <xdr:cNvPr id="348" name="直線コネクタ 347"/>
        <xdr:cNvCxnSpPr/>
      </xdr:nvCxnSpPr>
      <xdr:spPr>
        <a:xfrm>
          <a:off x="10388600" y="896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14318</xdr:rowOff>
    </xdr:from>
    <xdr:to>
      <xdr:col>55</xdr:col>
      <xdr:colOff>0</xdr:colOff>
      <xdr:row>58</xdr:row>
      <xdr:rowOff>66836</xdr:rowOff>
    </xdr:to>
    <xdr:cxnSp macro="">
      <xdr:nvCxnSpPr>
        <xdr:cNvPr id="349" name="直線コネクタ 348"/>
        <xdr:cNvCxnSpPr/>
      </xdr:nvCxnSpPr>
      <xdr:spPr>
        <a:xfrm flipV="1">
          <a:off x="9639300" y="9958418"/>
          <a:ext cx="8382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56159</xdr:rowOff>
    </xdr:from>
    <xdr:ext cx="534377" cy="259045"/>
    <xdr:sp macro="" textlink="">
      <xdr:nvSpPr>
        <xdr:cNvPr id="350" name="普通建設事業費平均値テキスト"/>
        <xdr:cNvSpPr txBox="1"/>
      </xdr:nvSpPr>
      <xdr:spPr>
        <a:xfrm>
          <a:off x="10528300" y="965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33282</xdr:rowOff>
    </xdr:from>
    <xdr:to>
      <xdr:col>55</xdr:col>
      <xdr:colOff>50800</xdr:colOff>
      <xdr:row>57</xdr:row>
      <xdr:rowOff>134882</xdr:rowOff>
    </xdr:to>
    <xdr:sp macro="" textlink="">
      <xdr:nvSpPr>
        <xdr:cNvPr id="351" name="フローチャート: 判断 350"/>
        <xdr:cNvSpPr/>
      </xdr:nvSpPr>
      <xdr:spPr>
        <a:xfrm>
          <a:off x="10426700" y="98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1283</xdr:rowOff>
    </xdr:from>
    <xdr:to>
      <xdr:col>50</xdr:col>
      <xdr:colOff>114300</xdr:colOff>
      <xdr:row>58</xdr:row>
      <xdr:rowOff>66836</xdr:rowOff>
    </xdr:to>
    <xdr:cxnSp macro="">
      <xdr:nvCxnSpPr>
        <xdr:cNvPr id="352" name="直線コネクタ 351"/>
        <xdr:cNvCxnSpPr/>
      </xdr:nvCxnSpPr>
      <xdr:spPr>
        <a:xfrm>
          <a:off x="8750300" y="9945383"/>
          <a:ext cx="889000" cy="6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24074</xdr:rowOff>
    </xdr:from>
    <xdr:to>
      <xdr:col>50</xdr:col>
      <xdr:colOff>165100</xdr:colOff>
      <xdr:row>57</xdr:row>
      <xdr:rowOff>125674</xdr:rowOff>
    </xdr:to>
    <xdr:sp macro="" textlink="">
      <xdr:nvSpPr>
        <xdr:cNvPr id="353" name="フローチャート: 判断 352"/>
        <xdr:cNvSpPr/>
      </xdr:nvSpPr>
      <xdr:spPr>
        <a:xfrm>
          <a:off x="9588500" y="979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142201</xdr:rowOff>
    </xdr:from>
    <xdr:ext cx="534377" cy="259045"/>
    <xdr:sp macro="" textlink="">
      <xdr:nvSpPr>
        <xdr:cNvPr id="354" name="テキスト ボックス 353"/>
        <xdr:cNvSpPr txBox="1"/>
      </xdr:nvSpPr>
      <xdr:spPr>
        <a:xfrm>
          <a:off x="9372111" y="957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133720</xdr:rowOff>
    </xdr:from>
    <xdr:to>
      <xdr:col>45</xdr:col>
      <xdr:colOff>177800</xdr:colOff>
      <xdr:row>58</xdr:row>
      <xdr:rowOff>1283</xdr:rowOff>
    </xdr:to>
    <xdr:cxnSp macro="">
      <xdr:nvCxnSpPr>
        <xdr:cNvPr id="355" name="直線コネクタ 354"/>
        <xdr:cNvCxnSpPr/>
      </xdr:nvCxnSpPr>
      <xdr:spPr>
        <a:xfrm>
          <a:off x="7861300" y="9906370"/>
          <a:ext cx="889000" cy="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29624</xdr:rowOff>
    </xdr:from>
    <xdr:to>
      <xdr:col>46</xdr:col>
      <xdr:colOff>38100</xdr:colOff>
      <xdr:row>57</xdr:row>
      <xdr:rowOff>131224</xdr:rowOff>
    </xdr:to>
    <xdr:sp macro="" textlink="">
      <xdr:nvSpPr>
        <xdr:cNvPr id="356" name="フローチャート: 判断 355"/>
        <xdr:cNvSpPr/>
      </xdr:nvSpPr>
      <xdr:spPr>
        <a:xfrm>
          <a:off x="8699500" y="980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147751</xdr:rowOff>
    </xdr:from>
    <xdr:ext cx="534377" cy="259045"/>
    <xdr:sp macro="" textlink="">
      <xdr:nvSpPr>
        <xdr:cNvPr id="357" name="テキスト ボックス 356"/>
        <xdr:cNvSpPr txBox="1"/>
      </xdr:nvSpPr>
      <xdr:spPr>
        <a:xfrm>
          <a:off x="8483111" y="957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133720</xdr:rowOff>
    </xdr:from>
    <xdr:to>
      <xdr:col>41</xdr:col>
      <xdr:colOff>50800</xdr:colOff>
      <xdr:row>57</xdr:row>
      <xdr:rowOff>171393</xdr:rowOff>
    </xdr:to>
    <xdr:cxnSp macro="">
      <xdr:nvCxnSpPr>
        <xdr:cNvPr id="358" name="直線コネクタ 357"/>
        <xdr:cNvCxnSpPr/>
      </xdr:nvCxnSpPr>
      <xdr:spPr>
        <a:xfrm flipV="1">
          <a:off x="6972300" y="9906370"/>
          <a:ext cx="8890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24064</xdr:rowOff>
    </xdr:from>
    <xdr:to>
      <xdr:col>41</xdr:col>
      <xdr:colOff>101600</xdr:colOff>
      <xdr:row>57</xdr:row>
      <xdr:rowOff>125664</xdr:rowOff>
    </xdr:to>
    <xdr:sp macro="" textlink="">
      <xdr:nvSpPr>
        <xdr:cNvPr id="359" name="フローチャート: 判断 358"/>
        <xdr:cNvSpPr/>
      </xdr:nvSpPr>
      <xdr:spPr>
        <a:xfrm>
          <a:off x="7810500" y="979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142191</xdr:rowOff>
    </xdr:from>
    <xdr:ext cx="534377" cy="259045"/>
    <xdr:sp macro="" textlink="">
      <xdr:nvSpPr>
        <xdr:cNvPr id="360" name="テキスト ボックス 359"/>
        <xdr:cNvSpPr txBox="1"/>
      </xdr:nvSpPr>
      <xdr:spPr>
        <a:xfrm>
          <a:off x="7594111" y="95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32683</xdr:rowOff>
    </xdr:from>
    <xdr:to>
      <xdr:col>36</xdr:col>
      <xdr:colOff>165100</xdr:colOff>
      <xdr:row>57</xdr:row>
      <xdr:rowOff>134283</xdr:rowOff>
    </xdr:to>
    <xdr:sp macro="" textlink="">
      <xdr:nvSpPr>
        <xdr:cNvPr id="361" name="フローチャート: 判断 360"/>
        <xdr:cNvSpPr/>
      </xdr:nvSpPr>
      <xdr:spPr>
        <a:xfrm>
          <a:off x="6921500" y="980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150810</xdr:rowOff>
    </xdr:from>
    <xdr:ext cx="534377" cy="259045"/>
    <xdr:sp macro="" textlink="">
      <xdr:nvSpPr>
        <xdr:cNvPr id="362" name="テキスト ボックス 361"/>
        <xdr:cNvSpPr txBox="1"/>
      </xdr:nvSpPr>
      <xdr:spPr>
        <a:xfrm>
          <a:off x="6705111" y="958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134968</xdr:rowOff>
    </xdr:from>
    <xdr:to>
      <xdr:col>55</xdr:col>
      <xdr:colOff>50800</xdr:colOff>
      <xdr:row>58</xdr:row>
      <xdr:rowOff>65118</xdr:rowOff>
    </xdr:to>
    <xdr:sp macro="" textlink="">
      <xdr:nvSpPr>
        <xdr:cNvPr id="368" name="楕円 367"/>
        <xdr:cNvSpPr/>
      </xdr:nvSpPr>
      <xdr:spPr>
        <a:xfrm>
          <a:off x="10426700" y="99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49895</xdr:rowOff>
    </xdr:from>
    <xdr:ext cx="534377" cy="259045"/>
    <xdr:sp macro="" textlink="">
      <xdr:nvSpPr>
        <xdr:cNvPr id="369" name="普通建設事業費該当値テキスト"/>
        <xdr:cNvSpPr txBox="1"/>
      </xdr:nvSpPr>
      <xdr:spPr>
        <a:xfrm>
          <a:off x="10528300" y="982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16036</xdr:rowOff>
    </xdr:from>
    <xdr:to>
      <xdr:col>50</xdr:col>
      <xdr:colOff>165100</xdr:colOff>
      <xdr:row>58</xdr:row>
      <xdr:rowOff>117636</xdr:rowOff>
    </xdr:to>
    <xdr:sp macro="" textlink="">
      <xdr:nvSpPr>
        <xdr:cNvPr id="370" name="楕円 369"/>
        <xdr:cNvSpPr/>
      </xdr:nvSpPr>
      <xdr:spPr>
        <a:xfrm>
          <a:off x="9588500" y="99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108763</xdr:rowOff>
    </xdr:from>
    <xdr:ext cx="534377" cy="259045"/>
    <xdr:sp macro="" textlink="">
      <xdr:nvSpPr>
        <xdr:cNvPr id="371" name="テキスト ボックス 370"/>
        <xdr:cNvSpPr txBox="1"/>
      </xdr:nvSpPr>
      <xdr:spPr>
        <a:xfrm>
          <a:off x="9372111" y="1005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121933</xdr:rowOff>
    </xdr:from>
    <xdr:to>
      <xdr:col>46</xdr:col>
      <xdr:colOff>38100</xdr:colOff>
      <xdr:row>58</xdr:row>
      <xdr:rowOff>52083</xdr:rowOff>
    </xdr:to>
    <xdr:sp macro="" textlink="">
      <xdr:nvSpPr>
        <xdr:cNvPr id="372" name="楕円 371"/>
        <xdr:cNvSpPr/>
      </xdr:nvSpPr>
      <xdr:spPr>
        <a:xfrm>
          <a:off x="86995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43210</xdr:rowOff>
    </xdr:from>
    <xdr:ext cx="534377" cy="259045"/>
    <xdr:sp macro="" textlink="">
      <xdr:nvSpPr>
        <xdr:cNvPr id="373" name="テキスト ボックス 372"/>
        <xdr:cNvSpPr txBox="1"/>
      </xdr:nvSpPr>
      <xdr:spPr>
        <a:xfrm>
          <a:off x="8483111" y="99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82920</xdr:rowOff>
    </xdr:from>
    <xdr:to>
      <xdr:col>41</xdr:col>
      <xdr:colOff>101600</xdr:colOff>
      <xdr:row>58</xdr:row>
      <xdr:rowOff>13070</xdr:rowOff>
    </xdr:to>
    <xdr:sp macro="" textlink="">
      <xdr:nvSpPr>
        <xdr:cNvPr id="374" name="楕円 373"/>
        <xdr:cNvSpPr/>
      </xdr:nvSpPr>
      <xdr:spPr>
        <a:xfrm>
          <a:off x="7810500" y="98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4197</xdr:rowOff>
    </xdr:from>
    <xdr:ext cx="534377" cy="259045"/>
    <xdr:sp macro="" textlink="">
      <xdr:nvSpPr>
        <xdr:cNvPr id="375" name="テキスト ボックス 374"/>
        <xdr:cNvSpPr txBox="1"/>
      </xdr:nvSpPr>
      <xdr:spPr>
        <a:xfrm>
          <a:off x="7594111" y="99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120593</xdr:rowOff>
    </xdr:from>
    <xdr:to>
      <xdr:col>36</xdr:col>
      <xdr:colOff>165100</xdr:colOff>
      <xdr:row>58</xdr:row>
      <xdr:rowOff>50743</xdr:rowOff>
    </xdr:to>
    <xdr:sp macro="" textlink="">
      <xdr:nvSpPr>
        <xdr:cNvPr id="376" name="楕円 375"/>
        <xdr:cNvSpPr/>
      </xdr:nvSpPr>
      <xdr:spPr>
        <a:xfrm>
          <a:off x="6921500" y="98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41870</xdr:rowOff>
    </xdr:from>
    <xdr:ext cx="534377" cy="259045"/>
    <xdr:sp macro="" textlink="">
      <xdr:nvSpPr>
        <xdr:cNvPr id="377" name="テキスト ボックス 376"/>
        <xdr:cNvSpPr txBox="1"/>
      </xdr:nvSpPr>
      <xdr:spPr>
        <a:xfrm>
          <a:off x="6705111" y="99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16790</xdr:rowOff>
    </xdr:from>
    <xdr:to>
      <xdr:col>54</xdr:col>
      <xdr:colOff>189865</xdr:colOff>
      <xdr:row>79</xdr:row>
      <xdr:rowOff>40278</xdr:rowOff>
    </xdr:to>
    <xdr:cxnSp macro="">
      <xdr:nvCxnSpPr>
        <xdr:cNvPr id="401" name="直線コネクタ 400"/>
        <xdr:cNvCxnSpPr/>
      </xdr:nvCxnSpPr>
      <xdr:spPr>
        <a:xfrm flipV="1">
          <a:off x="10475595" y="12018290"/>
          <a:ext cx="1270" cy="1566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44105</xdr:rowOff>
    </xdr:from>
    <xdr:ext cx="378565" cy="259045"/>
    <xdr:sp macro="" textlink="">
      <xdr:nvSpPr>
        <xdr:cNvPr id="402" name="普通建設事業費 （ うち新規整備　）最小値テキスト"/>
        <xdr:cNvSpPr txBox="1"/>
      </xdr:nvSpPr>
      <xdr:spPr>
        <a:xfrm>
          <a:off x="10528300" y="1358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40278</xdr:rowOff>
    </xdr:from>
    <xdr:to>
      <xdr:col>55</xdr:col>
      <xdr:colOff>88900</xdr:colOff>
      <xdr:row>79</xdr:row>
      <xdr:rowOff>40278</xdr:rowOff>
    </xdr:to>
    <xdr:cxnSp macro="">
      <xdr:nvCxnSpPr>
        <xdr:cNvPr id="403" name="直線コネクタ 402"/>
        <xdr:cNvCxnSpPr/>
      </xdr:nvCxnSpPr>
      <xdr:spPr>
        <a:xfrm>
          <a:off x="10388600" y="135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134917</xdr:rowOff>
    </xdr:from>
    <xdr:ext cx="534377" cy="259045"/>
    <xdr:sp macro="" textlink="">
      <xdr:nvSpPr>
        <xdr:cNvPr id="404" name="普通建設事業費 （ うち新規整備　）最大値テキスト"/>
        <xdr:cNvSpPr txBox="1"/>
      </xdr:nvSpPr>
      <xdr:spPr>
        <a:xfrm>
          <a:off x="10528300" y="117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16790</xdr:rowOff>
    </xdr:from>
    <xdr:to>
      <xdr:col>55</xdr:col>
      <xdr:colOff>88900</xdr:colOff>
      <xdr:row>70</xdr:row>
      <xdr:rowOff>16790</xdr:rowOff>
    </xdr:to>
    <xdr:cxnSp macro="">
      <xdr:nvCxnSpPr>
        <xdr:cNvPr id="405" name="直線コネクタ 404"/>
        <xdr:cNvCxnSpPr/>
      </xdr:nvCxnSpPr>
      <xdr:spPr>
        <a:xfrm>
          <a:off x="10388600" y="1201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23457</xdr:rowOff>
    </xdr:from>
    <xdr:to>
      <xdr:col>55</xdr:col>
      <xdr:colOff>0</xdr:colOff>
      <xdr:row>79</xdr:row>
      <xdr:rowOff>30811</xdr:rowOff>
    </xdr:to>
    <xdr:cxnSp macro="">
      <xdr:nvCxnSpPr>
        <xdr:cNvPr id="406" name="直線コネクタ 405"/>
        <xdr:cNvCxnSpPr/>
      </xdr:nvCxnSpPr>
      <xdr:spPr>
        <a:xfrm flipV="1">
          <a:off x="9639300" y="13568007"/>
          <a:ext cx="8382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46989</xdr:rowOff>
    </xdr:from>
    <xdr:ext cx="469744" cy="259045"/>
    <xdr:sp macro="" textlink="">
      <xdr:nvSpPr>
        <xdr:cNvPr id="407" name="普通建設事業費 （ うち新規整備　）平均値テキスト"/>
        <xdr:cNvSpPr txBox="1"/>
      </xdr:nvSpPr>
      <xdr:spPr>
        <a:xfrm>
          <a:off x="10528300" y="13248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24112</xdr:rowOff>
    </xdr:from>
    <xdr:to>
      <xdr:col>55</xdr:col>
      <xdr:colOff>50800</xdr:colOff>
      <xdr:row>78</xdr:row>
      <xdr:rowOff>125712</xdr:rowOff>
    </xdr:to>
    <xdr:sp macro="" textlink="">
      <xdr:nvSpPr>
        <xdr:cNvPr id="408" name="フローチャート: 判断 407"/>
        <xdr:cNvSpPr/>
      </xdr:nvSpPr>
      <xdr:spPr>
        <a:xfrm>
          <a:off x="10426700" y="1339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30811</xdr:rowOff>
    </xdr:from>
    <xdr:to>
      <xdr:col>50</xdr:col>
      <xdr:colOff>114300</xdr:colOff>
      <xdr:row>79</xdr:row>
      <xdr:rowOff>32334</xdr:rowOff>
    </xdr:to>
    <xdr:cxnSp macro="">
      <xdr:nvCxnSpPr>
        <xdr:cNvPr id="409" name="直線コネクタ 408"/>
        <xdr:cNvCxnSpPr/>
      </xdr:nvCxnSpPr>
      <xdr:spPr>
        <a:xfrm flipV="1">
          <a:off x="8750300" y="13575361"/>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147631</xdr:rowOff>
    </xdr:from>
    <xdr:to>
      <xdr:col>50</xdr:col>
      <xdr:colOff>165100</xdr:colOff>
      <xdr:row>78</xdr:row>
      <xdr:rowOff>77781</xdr:rowOff>
    </xdr:to>
    <xdr:sp macro="" textlink="">
      <xdr:nvSpPr>
        <xdr:cNvPr id="410" name="フローチャート: 判断 409"/>
        <xdr:cNvSpPr/>
      </xdr:nvSpPr>
      <xdr:spPr>
        <a:xfrm>
          <a:off x="9588500" y="1334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94308</xdr:rowOff>
    </xdr:from>
    <xdr:ext cx="469744" cy="259045"/>
    <xdr:sp macro="" textlink="">
      <xdr:nvSpPr>
        <xdr:cNvPr id="411" name="テキスト ボックス 410"/>
        <xdr:cNvSpPr txBox="1"/>
      </xdr:nvSpPr>
      <xdr:spPr>
        <a:xfrm>
          <a:off x="9404428" y="131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21343</xdr:rowOff>
    </xdr:from>
    <xdr:to>
      <xdr:col>45</xdr:col>
      <xdr:colOff>177800</xdr:colOff>
      <xdr:row>79</xdr:row>
      <xdr:rowOff>32334</xdr:rowOff>
    </xdr:to>
    <xdr:cxnSp macro="">
      <xdr:nvCxnSpPr>
        <xdr:cNvPr id="412" name="直線コネクタ 411"/>
        <xdr:cNvCxnSpPr/>
      </xdr:nvCxnSpPr>
      <xdr:spPr>
        <a:xfrm>
          <a:off x="7861300" y="13565893"/>
          <a:ext cx="8890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18225</xdr:rowOff>
    </xdr:from>
    <xdr:to>
      <xdr:col>46</xdr:col>
      <xdr:colOff>38100</xdr:colOff>
      <xdr:row>78</xdr:row>
      <xdr:rowOff>119825</xdr:rowOff>
    </xdr:to>
    <xdr:sp macro="" textlink="">
      <xdr:nvSpPr>
        <xdr:cNvPr id="413" name="フローチャート: 判断 412"/>
        <xdr:cNvSpPr/>
      </xdr:nvSpPr>
      <xdr:spPr>
        <a:xfrm>
          <a:off x="8699500" y="133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136352</xdr:rowOff>
    </xdr:from>
    <xdr:ext cx="469744" cy="259045"/>
    <xdr:sp macro="" textlink="">
      <xdr:nvSpPr>
        <xdr:cNvPr id="414" name="テキスト ボックス 413"/>
        <xdr:cNvSpPr txBox="1"/>
      </xdr:nvSpPr>
      <xdr:spPr>
        <a:xfrm>
          <a:off x="8515428" y="1316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21343</xdr:rowOff>
    </xdr:from>
    <xdr:to>
      <xdr:col>41</xdr:col>
      <xdr:colOff>50800</xdr:colOff>
      <xdr:row>79</xdr:row>
      <xdr:rowOff>26429</xdr:rowOff>
    </xdr:to>
    <xdr:cxnSp macro="">
      <xdr:nvCxnSpPr>
        <xdr:cNvPr id="415" name="直線コネクタ 414"/>
        <xdr:cNvCxnSpPr/>
      </xdr:nvCxnSpPr>
      <xdr:spPr>
        <a:xfrm flipV="1">
          <a:off x="6972300" y="13565893"/>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26036</xdr:rowOff>
    </xdr:from>
    <xdr:to>
      <xdr:col>41</xdr:col>
      <xdr:colOff>101600</xdr:colOff>
      <xdr:row>78</xdr:row>
      <xdr:rowOff>127636</xdr:rowOff>
    </xdr:to>
    <xdr:sp macro="" textlink="">
      <xdr:nvSpPr>
        <xdr:cNvPr id="416" name="フローチャート: 判断 415"/>
        <xdr:cNvSpPr/>
      </xdr:nvSpPr>
      <xdr:spPr>
        <a:xfrm>
          <a:off x="7810500" y="1339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144163</xdr:rowOff>
    </xdr:from>
    <xdr:ext cx="469744" cy="259045"/>
    <xdr:sp macro="" textlink="">
      <xdr:nvSpPr>
        <xdr:cNvPr id="417" name="テキスト ボックス 416"/>
        <xdr:cNvSpPr txBox="1"/>
      </xdr:nvSpPr>
      <xdr:spPr>
        <a:xfrm>
          <a:off x="7626428" y="1317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52705</xdr:rowOff>
    </xdr:from>
    <xdr:to>
      <xdr:col>36</xdr:col>
      <xdr:colOff>165100</xdr:colOff>
      <xdr:row>78</xdr:row>
      <xdr:rowOff>154305</xdr:rowOff>
    </xdr:to>
    <xdr:sp macro="" textlink="">
      <xdr:nvSpPr>
        <xdr:cNvPr id="418" name="フローチャート: 判断 417"/>
        <xdr:cNvSpPr/>
      </xdr:nvSpPr>
      <xdr:spPr>
        <a:xfrm>
          <a:off x="6921500" y="1342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170832</xdr:rowOff>
    </xdr:from>
    <xdr:ext cx="469744" cy="259045"/>
    <xdr:sp macro="" textlink="">
      <xdr:nvSpPr>
        <xdr:cNvPr id="419" name="テキスト ボックス 418"/>
        <xdr:cNvSpPr txBox="1"/>
      </xdr:nvSpPr>
      <xdr:spPr>
        <a:xfrm>
          <a:off x="6737428" y="1320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144107</xdr:rowOff>
    </xdr:from>
    <xdr:to>
      <xdr:col>55</xdr:col>
      <xdr:colOff>50800</xdr:colOff>
      <xdr:row>79</xdr:row>
      <xdr:rowOff>74257</xdr:rowOff>
    </xdr:to>
    <xdr:sp macro="" textlink="">
      <xdr:nvSpPr>
        <xdr:cNvPr id="425" name="楕円 424"/>
        <xdr:cNvSpPr/>
      </xdr:nvSpPr>
      <xdr:spPr>
        <a:xfrm>
          <a:off x="10426700" y="135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59034</xdr:rowOff>
    </xdr:from>
    <xdr:ext cx="469744" cy="259045"/>
    <xdr:sp macro="" textlink="">
      <xdr:nvSpPr>
        <xdr:cNvPr id="426" name="普通建設事業費 （ うち新規整備　）該当値テキスト"/>
        <xdr:cNvSpPr txBox="1"/>
      </xdr:nvSpPr>
      <xdr:spPr>
        <a:xfrm>
          <a:off x="10528300" y="134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151461</xdr:rowOff>
    </xdr:from>
    <xdr:to>
      <xdr:col>50</xdr:col>
      <xdr:colOff>165100</xdr:colOff>
      <xdr:row>79</xdr:row>
      <xdr:rowOff>81611</xdr:rowOff>
    </xdr:to>
    <xdr:sp macro="" textlink="">
      <xdr:nvSpPr>
        <xdr:cNvPr id="427" name="楕円 426"/>
        <xdr:cNvSpPr/>
      </xdr:nvSpPr>
      <xdr:spPr>
        <a:xfrm>
          <a:off x="95885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72738</xdr:rowOff>
    </xdr:from>
    <xdr:ext cx="378565" cy="259045"/>
    <xdr:sp macro="" textlink="">
      <xdr:nvSpPr>
        <xdr:cNvPr id="428" name="テキスト ボックス 427"/>
        <xdr:cNvSpPr txBox="1"/>
      </xdr:nvSpPr>
      <xdr:spPr>
        <a:xfrm>
          <a:off x="9450017" y="1361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152984</xdr:rowOff>
    </xdr:from>
    <xdr:to>
      <xdr:col>46</xdr:col>
      <xdr:colOff>38100</xdr:colOff>
      <xdr:row>79</xdr:row>
      <xdr:rowOff>83134</xdr:rowOff>
    </xdr:to>
    <xdr:sp macro="" textlink="">
      <xdr:nvSpPr>
        <xdr:cNvPr id="429" name="楕円 428"/>
        <xdr:cNvSpPr/>
      </xdr:nvSpPr>
      <xdr:spPr>
        <a:xfrm>
          <a:off x="8699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74261</xdr:rowOff>
    </xdr:from>
    <xdr:ext cx="378565" cy="259045"/>
    <xdr:sp macro="" textlink="">
      <xdr:nvSpPr>
        <xdr:cNvPr id="430" name="テキスト ボックス 429"/>
        <xdr:cNvSpPr txBox="1"/>
      </xdr:nvSpPr>
      <xdr:spPr>
        <a:xfrm>
          <a:off x="8561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141993</xdr:rowOff>
    </xdr:from>
    <xdr:to>
      <xdr:col>41</xdr:col>
      <xdr:colOff>101600</xdr:colOff>
      <xdr:row>79</xdr:row>
      <xdr:rowOff>72143</xdr:rowOff>
    </xdr:to>
    <xdr:sp macro="" textlink="">
      <xdr:nvSpPr>
        <xdr:cNvPr id="431" name="楕円 430"/>
        <xdr:cNvSpPr/>
      </xdr:nvSpPr>
      <xdr:spPr>
        <a:xfrm>
          <a:off x="7810500" y="135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63270</xdr:rowOff>
    </xdr:from>
    <xdr:ext cx="469744" cy="259045"/>
    <xdr:sp macro="" textlink="">
      <xdr:nvSpPr>
        <xdr:cNvPr id="432" name="テキスト ボックス 431"/>
        <xdr:cNvSpPr txBox="1"/>
      </xdr:nvSpPr>
      <xdr:spPr>
        <a:xfrm>
          <a:off x="7626428" y="1360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147079</xdr:rowOff>
    </xdr:from>
    <xdr:to>
      <xdr:col>36</xdr:col>
      <xdr:colOff>165100</xdr:colOff>
      <xdr:row>79</xdr:row>
      <xdr:rowOff>77229</xdr:rowOff>
    </xdr:to>
    <xdr:sp macro="" textlink="">
      <xdr:nvSpPr>
        <xdr:cNvPr id="433" name="楕円 432"/>
        <xdr:cNvSpPr/>
      </xdr:nvSpPr>
      <xdr:spPr>
        <a:xfrm>
          <a:off x="69215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68356</xdr:rowOff>
    </xdr:from>
    <xdr:ext cx="378565" cy="259045"/>
    <xdr:sp macro="" textlink="">
      <xdr:nvSpPr>
        <xdr:cNvPr id="434" name="テキスト ボックス 433"/>
        <xdr:cNvSpPr txBox="1"/>
      </xdr:nvSpPr>
      <xdr:spPr>
        <a:xfrm>
          <a:off x="6783017" y="13612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97622</xdr:rowOff>
    </xdr:from>
    <xdr:to>
      <xdr:col>54</xdr:col>
      <xdr:colOff>189865</xdr:colOff>
      <xdr:row>98</xdr:row>
      <xdr:rowOff>95825</xdr:rowOff>
    </xdr:to>
    <xdr:cxnSp macro="">
      <xdr:nvCxnSpPr>
        <xdr:cNvPr id="460" name="直線コネクタ 459"/>
        <xdr:cNvCxnSpPr/>
      </xdr:nvCxnSpPr>
      <xdr:spPr>
        <a:xfrm flipV="1">
          <a:off x="10475595" y="15356672"/>
          <a:ext cx="1270" cy="154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99652</xdr:rowOff>
    </xdr:from>
    <xdr:ext cx="534377" cy="259045"/>
    <xdr:sp macro="" textlink="">
      <xdr:nvSpPr>
        <xdr:cNvPr id="461" name="普通建設事業費 （ うち更新整備　）最小値テキスト"/>
        <xdr:cNvSpPr txBox="1"/>
      </xdr:nvSpPr>
      <xdr:spPr>
        <a:xfrm>
          <a:off x="10528300" y="169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95825</xdr:rowOff>
    </xdr:from>
    <xdr:to>
      <xdr:col>55</xdr:col>
      <xdr:colOff>88900</xdr:colOff>
      <xdr:row>98</xdr:row>
      <xdr:rowOff>95825</xdr:rowOff>
    </xdr:to>
    <xdr:cxnSp macro="">
      <xdr:nvCxnSpPr>
        <xdr:cNvPr id="462" name="直線コネクタ 461"/>
        <xdr:cNvCxnSpPr/>
      </xdr:nvCxnSpPr>
      <xdr:spPr>
        <a:xfrm>
          <a:off x="10388600" y="1689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44299</xdr:rowOff>
    </xdr:from>
    <xdr:ext cx="599010" cy="259045"/>
    <xdr:sp macro="" textlink="">
      <xdr:nvSpPr>
        <xdr:cNvPr id="463" name="普通建設事業費 （ うち更新整備　）最大値テキスト"/>
        <xdr:cNvSpPr txBox="1"/>
      </xdr:nvSpPr>
      <xdr:spPr>
        <a:xfrm>
          <a:off x="10528300" y="1513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97622</xdr:rowOff>
    </xdr:from>
    <xdr:to>
      <xdr:col>55</xdr:col>
      <xdr:colOff>88900</xdr:colOff>
      <xdr:row>89</xdr:row>
      <xdr:rowOff>97622</xdr:rowOff>
    </xdr:to>
    <xdr:cxnSp macro="">
      <xdr:nvCxnSpPr>
        <xdr:cNvPr id="464" name="直線コネクタ 463"/>
        <xdr:cNvCxnSpPr/>
      </xdr:nvCxnSpPr>
      <xdr:spPr>
        <a:xfrm>
          <a:off x="10388600" y="1535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10100</xdr:rowOff>
    </xdr:from>
    <xdr:to>
      <xdr:col>55</xdr:col>
      <xdr:colOff>0</xdr:colOff>
      <xdr:row>98</xdr:row>
      <xdr:rowOff>102177</xdr:rowOff>
    </xdr:to>
    <xdr:cxnSp macro="">
      <xdr:nvCxnSpPr>
        <xdr:cNvPr id="465" name="直線コネクタ 464"/>
        <xdr:cNvCxnSpPr/>
      </xdr:nvCxnSpPr>
      <xdr:spPr>
        <a:xfrm flipV="1">
          <a:off x="9639300" y="16812200"/>
          <a:ext cx="838200" cy="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140302</xdr:rowOff>
    </xdr:from>
    <xdr:ext cx="534377" cy="259045"/>
    <xdr:sp macro="" textlink="">
      <xdr:nvSpPr>
        <xdr:cNvPr id="466" name="普通建設事業費 （ うち更新整備　）平均値テキスト"/>
        <xdr:cNvSpPr txBox="1"/>
      </xdr:nvSpPr>
      <xdr:spPr>
        <a:xfrm>
          <a:off x="10528300" y="16428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117425</xdr:rowOff>
    </xdr:from>
    <xdr:to>
      <xdr:col>55</xdr:col>
      <xdr:colOff>50800</xdr:colOff>
      <xdr:row>97</xdr:row>
      <xdr:rowOff>47575</xdr:rowOff>
    </xdr:to>
    <xdr:sp macro="" textlink="">
      <xdr:nvSpPr>
        <xdr:cNvPr id="467" name="フローチャート: 判断 466"/>
        <xdr:cNvSpPr/>
      </xdr:nvSpPr>
      <xdr:spPr>
        <a:xfrm>
          <a:off x="104267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5511</xdr:rowOff>
    </xdr:from>
    <xdr:to>
      <xdr:col>50</xdr:col>
      <xdr:colOff>114300</xdr:colOff>
      <xdr:row>98</xdr:row>
      <xdr:rowOff>102177</xdr:rowOff>
    </xdr:to>
    <xdr:cxnSp macro="">
      <xdr:nvCxnSpPr>
        <xdr:cNvPr id="468" name="直線コネクタ 467"/>
        <xdr:cNvCxnSpPr/>
      </xdr:nvCxnSpPr>
      <xdr:spPr>
        <a:xfrm>
          <a:off x="8750300" y="16807611"/>
          <a:ext cx="889000" cy="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156353</xdr:rowOff>
    </xdr:from>
    <xdr:to>
      <xdr:col>50</xdr:col>
      <xdr:colOff>165100</xdr:colOff>
      <xdr:row>97</xdr:row>
      <xdr:rowOff>86503</xdr:rowOff>
    </xdr:to>
    <xdr:sp macro="" textlink="">
      <xdr:nvSpPr>
        <xdr:cNvPr id="469" name="フローチャート: 判断 468"/>
        <xdr:cNvSpPr/>
      </xdr:nvSpPr>
      <xdr:spPr>
        <a:xfrm>
          <a:off x="9588500" y="1661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103030</xdr:rowOff>
    </xdr:from>
    <xdr:ext cx="534377" cy="259045"/>
    <xdr:sp macro="" textlink="">
      <xdr:nvSpPr>
        <xdr:cNvPr id="470" name="テキスト ボックス 469"/>
        <xdr:cNvSpPr txBox="1"/>
      </xdr:nvSpPr>
      <xdr:spPr>
        <a:xfrm>
          <a:off x="9372111" y="1639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82680</xdr:rowOff>
    </xdr:from>
    <xdr:to>
      <xdr:col>45</xdr:col>
      <xdr:colOff>177800</xdr:colOff>
      <xdr:row>98</xdr:row>
      <xdr:rowOff>5511</xdr:rowOff>
    </xdr:to>
    <xdr:cxnSp macro="">
      <xdr:nvCxnSpPr>
        <xdr:cNvPr id="471" name="直線コネクタ 470"/>
        <xdr:cNvCxnSpPr/>
      </xdr:nvCxnSpPr>
      <xdr:spPr>
        <a:xfrm>
          <a:off x="7861300" y="16713330"/>
          <a:ext cx="889000" cy="9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145413</xdr:rowOff>
    </xdr:from>
    <xdr:to>
      <xdr:col>46</xdr:col>
      <xdr:colOff>38100</xdr:colOff>
      <xdr:row>97</xdr:row>
      <xdr:rowOff>75563</xdr:rowOff>
    </xdr:to>
    <xdr:sp macro="" textlink="">
      <xdr:nvSpPr>
        <xdr:cNvPr id="472" name="フローチャート: 判断 471"/>
        <xdr:cNvSpPr/>
      </xdr:nvSpPr>
      <xdr:spPr>
        <a:xfrm>
          <a:off x="86995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92090</xdr:rowOff>
    </xdr:from>
    <xdr:ext cx="534377" cy="259045"/>
    <xdr:sp macro="" textlink="">
      <xdr:nvSpPr>
        <xdr:cNvPr id="473" name="テキスト ボックス 472"/>
        <xdr:cNvSpPr txBox="1"/>
      </xdr:nvSpPr>
      <xdr:spPr>
        <a:xfrm>
          <a:off x="8483111" y="1637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82680</xdr:rowOff>
    </xdr:from>
    <xdr:to>
      <xdr:col>41</xdr:col>
      <xdr:colOff>50800</xdr:colOff>
      <xdr:row>98</xdr:row>
      <xdr:rowOff>20893</xdr:rowOff>
    </xdr:to>
    <xdr:cxnSp macro="">
      <xdr:nvCxnSpPr>
        <xdr:cNvPr id="474" name="直線コネクタ 473"/>
        <xdr:cNvCxnSpPr/>
      </xdr:nvCxnSpPr>
      <xdr:spPr>
        <a:xfrm flipV="1">
          <a:off x="6972300" y="16713330"/>
          <a:ext cx="889000" cy="10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105097</xdr:rowOff>
    </xdr:from>
    <xdr:to>
      <xdr:col>41</xdr:col>
      <xdr:colOff>101600</xdr:colOff>
      <xdr:row>97</xdr:row>
      <xdr:rowOff>35247</xdr:rowOff>
    </xdr:to>
    <xdr:sp macro="" textlink="">
      <xdr:nvSpPr>
        <xdr:cNvPr id="475" name="フローチャート: 判断 474"/>
        <xdr:cNvSpPr/>
      </xdr:nvSpPr>
      <xdr:spPr>
        <a:xfrm>
          <a:off x="7810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51774</xdr:rowOff>
    </xdr:from>
    <xdr:ext cx="534377" cy="259045"/>
    <xdr:sp macro="" textlink="">
      <xdr:nvSpPr>
        <xdr:cNvPr id="476" name="テキスト ボックス 475"/>
        <xdr:cNvSpPr txBox="1"/>
      </xdr:nvSpPr>
      <xdr:spPr>
        <a:xfrm>
          <a:off x="7594111" y="1633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116708</xdr:rowOff>
    </xdr:from>
    <xdr:to>
      <xdr:col>36</xdr:col>
      <xdr:colOff>165100</xdr:colOff>
      <xdr:row>97</xdr:row>
      <xdr:rowOff>46858</xdr:rowOff>
    </xdr:to>
    <xdr:sp macro="" textlink="">
      <xdr:nvSpPr>
        <xdr:cNvPr id="477" name="フローチャート: 判断 476"/>
        <xdr:cNvSpPr/>
      </xdr:nvSpPr>
      <xdr:spPr>
        <a:xfrm>
          <a:off x="6921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63385</xdr:rowOff>
    </xdr:from>
    <xdr:ext cx="534377" cy="259045"/>
    <xdr:sp macro="" textlink="">
      <xdr:nvSpPr>
        <xdr:cNvPr id="478" name="テキスト ボックス 477"/>
        <xdr:cNvSpPr txBox="1"/>
      </xdr:nvSpPr>
      <xdr:spPr>
        <a:xfrm>
          <a:off x="6705111" y="1635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130750</xdr:rowOff>
    </xdr:from>
    <xdr:to>
      <xdr:col>55</xdr:col>
      <xdr:colOff>50800</xdr:colOff>
      <xdr:row>98</xdr:row>
      <xdr:rowOff>60900</xdr:rowOff>
    </xdr:to>
    <xdr:sp macro="" textlink="">
      <xdr:nvSpPr>
        <xdr:cNvPr id="484" name="楕円 483"/>
        <xdr:cNvSpPr/>
      </xdr:nvSpPr>
      <xdr:spPr>
        <a:xfrm>
          <a:off x="10426700" y="167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45677</xdr:rowOff>
    </xdr:from>
    <xdr:ext cx="534377" cy="259045"/>
    <xdr:sp macro="" textlink="">
      <xdr:nvSpPr>
        <xdr:cNvPr id="485" name="普通建設事業費 （ うち更新整備　）該当値テキスト"/>
        <xdr:cNvSpPr txBox="1"/>
      </xdr:nvSpPr>
      <xdr:spPr>
        <a:xfrm>
          <a:off x="10528300" y="1667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51377</xdr:rowOff>
    </xdr:from>
    <xdr:to>
      <xdr:col>50</xdr:col>
      <xdr:colOff>165100</xdr:colOff>
      <xdr:row>98</xdr:row>
      <xdr:rowOff>152977</xdr:rowOff>
    </xdr:to>
    <xdr:sp macro="" textlink="">
      <xdr:nvSpPr>
        <xdr:cNvPr id="486" name="楕円 485"/>
        <xdr:cNvSpPr/>
      </xdr:nvSpPr>
      <xdr:spPr>
        <a:xfrm>
          <a:off x="9588500" y="168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144104</xdr:rowOff>
    </xdr:from>
    <xdr:ext cx="534377" cy="259045"/>
    <xdr:sp macro="" textlink="">
      <xdr:nvSpPr>
        <xdr:cNvPr id="487" name="テキスト ボックス 486"/>
        <xdr:cNvSpPr txBox="1"/>
      </xdr:nvSpPr>
      <xdr:spPr>
        <a:xfrm>
          <a:off x="9372111" y="1694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126161</xdr:rowOff>
    </xdr:from>
    <xdr:to>
      <xdr:col>46</xdr:col>
      <xdr:colOff>38100</xdr:colOff>
      <xdr:row>98</xdr:row>
      <xdr:rowOff>56311</xdr:rowOff>
    </xdr:to>
    <xdr:sp macro="" textlink="">
      <xdr:nvSpPr>
        <xdr:cNvPr id="488" name="楕円 487"/>
        <xdr:cNvSpPr/>
      </xdr:nvSpPr>
      <xdr:spPr>
        <a:xfrm>
          <a:off x="8699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47438</xdr:rowOff>
    </xdr:from>
    <xdr:ext cx="534377" cy="259045"/>
    <xdr:sp macro="" textlink="">
      <xdr:nvSpPr>
        <xdr:cNvPr id="489" name="テキスト ボックス 488"/>
        <xdr:cNvSpPr txBox="1"/>
      </xdr:nvSpPr>
      <xdr:spPr>
        <a:xfrm>
          <a:off x="8483111" y="168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31880</xdr:rowOff>
    </xdr:from>
    <xdr:to>
      <xdr:col>41</xdr:col>
      <xdr:colOff>101600</xdr:colOff>
      <xdr:row>97</xdr:row>
      <xdr:rowOff>133480</xdr:rowOff>
    </xdr:to>
    <xdr:sp macro="" textlink="">
      <xdr:nvSpPr>
        <xdr:cNvPr id="490" name="楕円 489"/>
        <xdr:cNvSpPr/>
      </xdr:nvSpPr>
      <xdr:spPr>
        <a:xfrm>
          <a:off x="7810500" y="166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124607</xdr:rowOff>
    </xdr:from>
    <xdr:ext cx="534377" cy="259045"/>
    <xdr:sp macro="" textlink="">
      <xdr:nvSpPr>
        <xdr:cNvPr id="491" name="テキスト ボックス 490"/>
        <xdr:cNvSpPr txBox="1"/>
      </xdr:nvSpPr>
      <xdr:spPr>
        <a:xfrm>
          <a:off x="7594111" y="1675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141543</xdr:rowOff>
    </xdr:from>
    <xdr:to>
      <xdr:col>36</xdr:col>
      <xdr:colOff>165100</xdr:colOff>
      <xdr:row>98</xdr:row>
      <xdr:rowOff>71693</xdr:rowOff>
    </xdr:to>
    <xdr:sp macro="" textlink="">
      <xdr:nvSpPr>
        <xdr:cNvPr id="492" name="楕円 491"/>
        <xdr:cNvSpPr/>
      </xdr:nvSpPr>
      <xdr:spPr>
        <a:xfrm>
          <a:off x="6921500" y="167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62820</xdr:rowOff>
    </xdr:from>
    <xdr:ext cx="534377" cy="259045"/>
    <xdr:sp macro="" textlink="">
      <xdr:nvSpPr>
        <xdr:cNvPr id="493" name="テキスト ボックス 492"/>
        <xdr:cNvSpPr txBox="1"/>
      </xdr:nvSpPr>
      <xdr:spPr>
        <a:xfrm>
          <a:off x="6705111" y="168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35</xdr:row>
      <xdr:rowOff>54627</xdr:rowOff>
    </xdr:from>
    <xdr:ext cx="312906" cy="259045"/>
    <xdr:sp macro="" textlink="">
      <xdr:nvSpPr>
        <xdr:cNvPr id="507" name="テキスト ボックス 506"/>
        <xdr:cNvSpPr txBox="1"/>
      </xdr:nvSpPr>
      <xdr:spPr>
        <a:xfrm>
          <a:off x="12133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32</xdr:row>
      <xdr:rowOff>111777</xdr:rowOff>
    </xdr:from>
    <xdr:ext cx="312906" cy="259045"/>
    <xdr:sp macro="" textlink="">
      <xdr:nvSpPr>
        <xdr:cNvPr id="509" name="テキスト ボックス 508"/>
        <xdr:cNvSpPr txBox="1"/>
      </xdr:nvSpPr>
      <xdr:spPr>
        <a:xfrm>
          <a:off x="12133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29</xdr:row>
      <xdr:rowOff>168927</xdr:rowOff>
    </xdr:from>
    <xdr:ext cx="312906" cy="259045"/>
    <xdr:sp macro="" textlink="">
      <xdr:nvSpPr>
        <xdr:cNvPr id="511" name="テキスト ボックス 510"/>
        <xdr:cNvSpPr txBox="1"/>
      </xdr:nvSpPr>
      <xdr:spPr>
        <a:xfrm>
          <a:off x="12133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27</xdr:row>
      <xdr:rowOff>54627</xdr:rowOff>
    </xdr:from>
    <xdr:ext cx="312906" cy="259045"/>
    <xdr:sp macro="" textlink="">
      <xdr:nvSpPr>
        <xdr:cNvPr id="513" name="テキスト ボックス 512"/>
        <xdr:cNvSpPr txBox="1"/>
      </xdr:nvSpPr>
      <xdr:spPr>
        <a:xfrm>
          <a:off x="12133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139700</xdr:rowOff>
    </xdr:from>
    <xdr:to>
      <xdr:col>85</xdr:col>
      <xdr:colOff>126364</xdr:colOff>
      <xdr:row>38</xdr:row>
      <xdr:rowOff>139700</xdr:rowOff>
    </xdr:to>
    <xdr:cxnSp macro="">
      <xdr:nvCxnSpPr>
        <xdr:cNvPr id="515" name="直線コネクタ 514"/>
        <xdr:cNvCxnSpPr/>
      </xdr:nvCxnSpPr>
      <xdr:spPr>
        <a:xfrm>
          <a:off x="16317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10177</xdr:rowOff>
    </xdr:from>
    <xdr:ext cx="249299" cy="259045"/>
    <xdr:sp macro="" textlink="">
      <xdr:nvSpPr>
        <xdr:cNvPr id="516" name="災害復旧事業費最小値テキスト"/>
        <xdr:cNvSpPr txBox="1"/>
      </xdr:nvSpPr>
      <xdr:spPr>
        <a:xfrm>
          <a:off x="16370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10177</xdr:rowOff>
    </xdr:from>
    <xdr:ext cx="249299" cy="259045"/>
    <xdr:sp macro="" textlink="">
      <xdr:nvSpPr>
        <xdr:cNvPr id="518" name="災害復旧事業費最大値テキスト"/>
        <xdr:cNvSpPr txBox="1"/>
      </xdr:nvSpPr>
      <xdr:spPr>
        <a:xfrm>
          <a:off x="16370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67327</xdr:rowOff>
    </xdr:from>
    <xdr:ext cx="249299" cy="259045"/>
    <xdr:sp macro="" textlink="">
      <xdr:nvSpPr>
        <xdr:cNvPr id="521" name="災害復旧事業費平均値テキスト"/>
        <xdr:cNvSpPr txBox="1"/>
      </xdr:nvSpPr>
      <xdr:spPr>
        <a:xfrm>
          <a:off x="16370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2" name="フローチャート: 判断 521"/>
        <xdr:cNvSpPr/>
      </xdr:nvSpPr>
      <xdr:spPr>
        <a:xfrm>
          <a:off x="16268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88900</xdr:rowOff>
    </xdr:from>
    <xdr:to>
      <xdr:col>81</xdr:col>
      <xdr:colOff>101600</xdr:colOff>
      <xdr:row>37</xdr:row>
      <xdr:rowOff>19050</xdr:rowOff>
    </xdr:to>
    <xdr:sp macro="" textlink="">
      <xdr:nvSpPr>
        <xdr:cNvPr id="524" name="フローチャート: 判断 523"/>
        <xdr:cNvSpPr/>
      </xdr:nvSpPr>
      <xdr:spPr>
        <a:xfrm>
          <a:off x="15430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35577</xdr:rowOff>
    </xdr:from>
    <xdr:ext cx="313932" cy="259045"/>
    <xdr:sp macro="" textlink="">
      <xdr:nvSpPr>
        <xdr:cNvPr id="525" name="テキスト ボックス 524"/>
        <xdr:cNvSpPr txBox="1"/>
      </xdr:nvSpPr>
      <xdr:spPr>
        <a:xfrm>
          <a:off x="15324333" y="603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29</xdr:row>
      <xdr:rowOff>146050</xdr:rowOff>
    </xdr:from>
    <xdr:to>
      <xdr:col>76</xdr:col>
      <xdr:colOff>165100</xdr:colOff>
      <xdr:row>30</xdr:row>
      <xdr:rowOff>76200</xdr:rowOff>
    </xdr:to>
    <xdr:sp macro="" textlink="">
      <xdr:nvSpPr>
        <xdr:cNvPr id="527" name="フローチャート: 判断 526"/>
        <xdr:cNvSpPr/>
      </xdr:nvSpPr>
      <xdr:spPr>
        <a:xfrm>
          <a:off x="14541500" y="51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28</xdr:row>
      <xdr:rowOff>92727</xdr:rowOff>
    </xdr:from>
    <xdr:ext cx="313932" cy="259045"/>
    <xdr:sp macro="" textlink="">
      <xdr:nvSpPr>
        <xdr:cNvPr id="528" name="テキスト ボックス 527"/>
        <xdr:cNvSpPr txBox="1"/>
      </xdr:nvSpPr>
      <xdr:spPr>
        <a:xfrm>
          <a:off x="14435333" y="489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30</xdr:row>
      <xdr:rowOff>157480</xdr:rowOff>
    </xdr:from>
    <xdr:to>
      <xdr:col>72</xdr:col>
      <xdr:colOff>38100</xdr:colOff>
      <xdr:row>31</xdr:row>
      <xdr:rowOff>87630</xdr:rowOff>
    </xdr:to>
    <xdr:sp macro="" textlink="">
      <xdr:nvSpPr>
        <xdr:cNvPr id="530" name="フローチャート: 判断 529"/>
        <xdr:cNvSpPr/>
      </xdr:nvSpPr>
      <xdr:spPr>
        <a:xfrm>
          <a:off x="13652500" y="53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29</xdr:row>
      <xdr:rowOff>104157</xdr:rowOff>
    </xdr:from>
    <xdr:ext cx="313932" cy="259045"/>
    <xdr:sp macro="" textlink="">
      <xdr:nvSpPr>
        <xdr:cNvPr id="531" name="テキスト ボックス 530"/>
        <xdr:cNvSpPr txBox="1"/>
      </xdr:nvSpPr>
      <xdr:spPr>
        <a:xfrm>
          <a:off x="13546333" y="5076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168910</xdr:rowOff>
    </xdr:from>
    <xdr:to>
      <xdr:col>67</xdr:col>
      <xdr:colOff>101600</xdr:colOff>
      <xdr:row>38</xdr:row>
      <xdr:rowOff>99060</xdr:rowOff>
    </xdr:to>
    <xdr:sp macro="" textlink="">
      <xdr:nvSpPr>
        <xdr:cNvPr id="532" name="フローチャート: 判断 531"/>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36</xdr:row>
      <xdr:rowOff>115587</xdr:rowOff>
    </xdr:from>
    <xdr:ext cx="249299" cy="259045"/>
    <xdr:sp macro="" textlink="">
      <xdr:nvSpPr>
        <xdr:cNvPr id="533" name="テキスト ボックス 532"/>
        <xdr:cNvSpPr txBox="1"/>
      </xdr:nvSpPr>
      <xdr:spPr>
        <a:xfrm>
          <a:off x="12689650" y="6287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124477</xdr:rowOff>
    </xdr:from>
    <xdr:ext cx="249299" cy="259045"/>
    <xdr:sp macro="" textlink="">
      <xdr:nvSpPr>
        <xdr:cNvPr id="540" name="災害復旧事業費該当値テキスト"/>
        <xdr:cNvSpPr txBox="1"/>
      </xdr:nvSpPr>
      <xdr:spPr>
        <a:xfrm>
          <a:off x="16370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1" name="テキスト ボックス 61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3" name="テキスト ボックス 61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5" name="テキスト ボックス 61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1651</xdr:rowOff>
    </xdr:from>
    <xdr:to>
      <xdr:col>85</xdr:col>
      <xdr:colOff>126364</xdr:colOff>
      <xdr:row>79</xdr:row>
      <xdr:rowOff>43053</xdr:rowOff>
    </xdr:to>
    <xdr:cxnSp macro="">
      <xdr:nvCxnSpPr>
        <xdr:cNvPr id="621" name="直線コネクタ 620"/>
        <xdr:cNvCxnSpPr/>
      </xdr:nvCxnSpPr>
      <xdr:spPr>
        <a:xfrm flipV="1">
          <a:off x="16317595" y="12003151"/>
          <a:ext cx="1269" cy="158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46880</xdr:rowOff>
    </xdr:from>
    <xdr:ext cx="313932" cy="259045"/>
    <xdr:sp macro="" textlink="">
      <xdr:nvSpPr>
        <xdr:cNvPr id="622" name="公債費最小値テキスト"/>
        <xdr:cNvSpPr txBox="1"/>
      </xdr:nvSpPr>
      <xdr:spPr>
        <a:xfrm>
          <a:off x="16370300" y="13591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43053</xdr:rowOff>
    </xdr:from>
    <xdr:to>
      <xdr:col>86</xdr:col>
      <xdr:colOff>25400</xdr:colOff>
      <xdr:row>79</xdr:row>
      <xdr:rowOff>43053</xdr:rowOff>
    </xdr:to>
    <xdr:cxnSp macro="">
      <xdr:nvCxnSpPr>
        <xdr:cNvPr id="623" name="直線コネクタ 622"/>
        <xdr:cNvCxnSpPr/>
      </xdr:nvCxnSpPr>
      <xdr:spPr>
        <a:xfrm>
          <a:off x="16230600" y="1358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119778</xdr:rowOff>
    </xdr:from>
    <xdr:ext cx="534377" cy="259045"/>
    <xdr:sp macro="" textlink="">
      <xdr:nvSpPr>
        <xdr:cNvPr id="624" name="公債費最大値テキスト"/>
        <xdr:cNvSpPr txBox="1"/>
      </xdr:nvSpPr>
      <xdr:spPr>
        <a:xfrm>
          <a:off x="16370300" y="1177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1651</xdr:rowOff>
    </xdr:from>
    <xdr:to>
      <xdr:col>86</xdr:col>
      <xdr:colOff>25400</xdr:colOff>
      <xdr:row>70</xdr:row>
      <xdr:rowOff>1651</xdr:rowOff>
    </xdr:to>
    <xdr:cxnSp macro="">
      <xdr:nvCxnSpPr>
        <xdr:cNvPr id="625" name="直線コネクタ 624"/>
        <xdr:cNvCxnSpPr/>
      </xdr:nvCxnSpPr>
      <xdr:spPr>
        <a:xfrm>
          <a:off x="16230600" y="1200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125984</xdr:rowOff>
    </xdr:from>
    <xdr:to>
      <xdr:col>85</xdr:col>
      <xdr:colOff>127000</xdr:colOff>
      <xdr:row>75</xdr:row>
      <xdr:rowOff>44196</xdr:rowOff>
    </xdr:to>
    <xdr:cxnSp macro="">
      <xdr:nvCxnSpPr>
        <xdr:cNvPr id="626" name="直線コネクタ 625"/>
        <xdr:cNvCxnSpPr/>
      </xdr:nvCxnSpPr>
      <xdr:spPr>
        <a:xfrm>
          <a:off x="15481300" y="12641834"/>
          <a:ext cx="838200" cy="2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170705</xdr:rowOff>
    </xdr:from>
    <xdr:ext cx="469744" cy="259045"/>
    <xdr:sp macro="" textlink="">
      <xdr:nvSpPr>
        <xdr:cNvPr id="627" name="公債費平均値テキスト"/>
        <xdr:cNvSpPr txBox="1"/>
      </xdr:nvSpPr>
      <xdr:spPr>
        <a:xfrm>
          <a:off x="16370300" y="12686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147828</xdr:rowOff>
    </xdr:from>
    <xdr:to>
      <xdr:col>85</xdr:col>
      <xdr:colOff>177800</xdr:colOff>
      <xdr:row>75</xdr:row>
      <xdr:rowOff>77978</xdr:rowOff>
    </xdr:to>
    <xdr:sp macro="" textlink="">
      <xdr:nvSpPr>
        <xdr:cNvPr id="628" name="フローチャート: 判断 627"/>
        <xdr:cNvSpPr/>
      </xdr:nvSpPr>
      <xdr:spPr>
        <a:xfrm>
          <a:off x="16268700" y="1283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96393</xdr:rowOff>
    </xdr:from>
    <xdr:to>
      <xdr:col>81</xdr:col>
      <xdr:colOff>50800</xdr:colOff>
      <xdr:row>73</xdr:row>
      <xdr:rowOff>125984</xdr:rowOff>
    </xdr:to>
    <xdr:cxnSp macro="">
      <xdr:nvCxnSpPr>
        <xdr:cNvPr id="629" name="直線コネクタ 628"/>
        <xdr:cNvCxnSpPr/>
      </xdr:nvCxnSpPr>
      <xdr:spPr>
        <a:xfrm>
          <a:off x="14592300" y="12612243"/>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25781</xdr:rowOff>
    </xdr:from>
    <xdr:to>
      <xdr:col>81</xdr:col>
      <xdr:colOff>101600</xdr:colOff>
      <xdr:row>74</xdr:row>
      <xdr:rowOff>127381</xdr:rowOff>
    </xdr:to>
    <xdr:sp macro="" textlink="">
      <xdr:nvSpPr>
        <xdr:cNvPr id="630" name="フローチャート: 判断 629"/>
        <xdr:cNvSpPr/>
      </xdr:nvSpPr>
      <xdr:spPr>
        <a:xfrm>
          <a:off x="15430500" y="1271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118508</xdr:rowOff>
    </xdr:from>
    <xdr:ext cx="469744" cy="259045"/>
    <xdr:sp macro="" textlink="">
      <xdr:nvSpPr>
        <xdr:cNvPr id="631" name="テキスト ボックス 630"/>
        <xdr:cNvSpPr txBox="1"/>
      </xdr:nvSpPr>
      <xdr:spPr>
        <a:xfrm>
          <a:off x="15246428" y="1280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4953</xdr:rowOff>
    </xdr:from>
    <xdr:to>
      <xdr:col>76</xdr:col>
      <xdr:colOff>114300</xdr:colOff>
      <xdr:row>73</xdr:row>
      <xdr:rowOff>96393</xdr:rowOff>
    </xdr:to>
    <xdr:cxnSp macro="">
      <xdr:nvCxnSpPr>
        <xdr:cNvPr id="632" name="直線コネクタ 631"/>
        <xdr:cNvCxnSpPr/>
      </xdr:nvCxnSpPr>
      <xdr:spPr>
        <a:xfrm>
          <a:off x="13703300" y="125208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77089</xdr:rowOff>
    </xdr:from>
    <xdr:to>
      <xdr:col>76</xdr:col>
      <xdr:colOff>165100</xdr:colOff>
      <xdr:row>75</xdr:row>
      <xdr:rowOff>7239</xdr:rowOff>
    </xdr:to>
    <xdr:sp macro="" textlink="">
      <xdr:nvSpPr>
        <xdr:cNvPr id="633" name="フローチャート: 判断 632"/>
        <xdr:cNvSpPr/>
      </xdr:nvSpPr>
      <xdr:spPr>
        <a:xfrm>
          <a:off x="145415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169816</xdr:rowOff>
    </xdr:from>
    <xdr:ext cx="469744" cy="259045"/>
    <xdr:sp macro="" textlink="">
      <xdr:nvSpPr>
        <xdr:cNvPr id="634" name="テキスト ボックス 633"/>
        <xdr:cNvSpPr txBox="1"/>
      </xdr:nvSpPr>
      <xdr:spPr>
        <a:xfrm>
          <a:off x="14357428" y="128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115570</xdr:rowOff>
    </xdr:from>
    <xdr:to>
      <xdr:col>71</xdr:col>
      <xdr:colOff>177800</xdr:colOff>
      <xdr:row>73</xdr:row>
      <xdr:rowOff>4953</xdr:rowOff>
    </xdr:to>
    <xdr:cxnSp macro="">
      <xdr:nvCxnSpPr>
        <xdr:cNvPr id="635" name="直線コネクタ 634"/>
        <xdr:cNvCxnSpPr/>
      </xdr:nvCxnSpPr>
      <xdr:spPr>
        <a:xfrm>
          <a:off x="12814300" y="12459970"/>
          <a:ext cx="889000" cy="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106807</xdr:rowOff>
    </xdr:from>
    <xdr:to>
      <xdr:col>72</xdr:col>
      <xdr:colOff>38100</xdr:colOff>
      <xdr:row>74</xdr:row>
      <xdr:rowOff>36957</xdr:rowOff>
    </xdr:to>
    <xdr:sp macro="" textlink="">
      <xdr:nvSpPr>
        <xdr:cNvPr id="636" name="フローチャート: 判断 635"/>
        <xdr:cNvSpPr/>
      </xdr:nvSpPr>
      <xdr:spPr>
        <a:xfrm>
          <a:off x="13652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28084</xdr:rowOff>
    </xdr:from>
    <xdr:ext cx="469744" cy="259045"/>
    <xdr:sp macro="" textlink="">
      <xdr:nvSpPr>
        <xdr:cNvPr id="637" name="テキスト ボックス 636"/>
        <xdr:cNvSpPr txBox="1"/>
      </xdr:nvSpPr>
      <xdr:spPr>
        <a:xfrm>
          <a:off x="13468428" y="127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73787</xdr:rowOff>
    </xdr:from>
    <xdr:to>
      <xdr:col>67</xdr:col>
      <xdr:colOff>101600</xdr:colOff>
      <xdr:row>75</xdr:row>
      <xdr:rowOff>3937</xdr:rowOff>
    </xdr:to>
    <xdr:sp macro="" textlink="">
      <xdr:nvSpPr>
        <xdr:cNvPr id="638" name="フローチャート: 判断 637"/>
        <xdr:cNvSpPr/>
      </xdr:nvSpPr>
      <xdr:spPr>
        <a:xfrm>
          <a:off x="12763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166514</xdr:rowOff>
    </xdr:from>
    <xdr:ext cx="469744" cy="259045"/>
    <xdr:sp macro="" textlink="">
      <xdr:nvSpPr>
        <xdr:cNvPr id="639" name="テキスト ボックス 638"/>
        <xdr:cNvSpPr txBox="1"/>
      </xdr:nvSpPr>
      <xdr:spPr>
        <a:xfrm>
          <a:off x="12579428" y="1285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164846</xdr:rowOff>
    </xdr:from>
    <xdr:to>
      <xdr:col>85</xdr:col>
      <xdr:colOff>177800</xdr:colOff>
      <xdr:row>75</xdr:row>
      <xdr:rowOff>94996</xdr:rowOff>
    </xdr:to>
    <xdr:sp macro="" textlink="">
      <xdr:nvSpPr>
        <xdr:cNvPr id="645" name="楕円 644"/>
        <xdr:cNvSpPr/>
      </xdr:nvSpPr>
      <xdr:spPr>
        <a:xfrm>
          <a:off x="16268700" y="128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143273</xdr:rowOff>
    </xdr:from>
    <xdr:ext cx="469744" cy="259045"/>
    <xdr:sp macro="" textlink="">
      <xdr:nvSpPr>
        <xdr:cNvPr id="646" name="公債費該当値テキスト"/>
        <xdr:cNvSpPr txBox="1"/>
      </xdr:nvSpPr>
      <xdr:spPr>
        <a:xfrm>
          <a:off x="16370300" y="128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75184</xdr:rowOff>
    </xdr:from>
    <xdr:to>
      <xdr:col>81</xdr:col>
      <xdr:colOff>101600</xdr:colOff>
      <xdr:row>74</xdr:row>
      <xdr:rowOff>5334</xdr:rowOff>
    </xdr:to>
    <xdr:sp macro="" textlink="">
      <xdr:nvSpPr>
        <xdr:cNvPr id="647" name="楕円 646"/>
        <xdr:cNvSpPr/>
      </xdr:nvSpPr>
      <xdr:spPr>
        <a:xfrm>
          <a:off x="15430500" y="125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21861</xdr:rowOff>
    </xdr:from>
    <xdr:ext cx="469744" cy="259045"/>
    <xdr:sp macro="" textlink="">
      <xdr:nvSpPr>
        <xdr:cNvPr id="648" name="テキスト ボックス 647"/>
        <xdr:cNvSpPr txBox="1"/>
      </xdr:nvSpPr>
      <xdr:spPr>
        <a:xfrm>
          <a:off x="15246428" y="123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45593</xdr:rowOff>
    </xdr:from>
    <xdr:to>
      <xdr:col>76</xdr:col>
      <xdr:colOff>165100</xdr:colOff>
      <xdr:row>73</xdr:row>
      <xdr:rowOff>147193</xdr:rowOff>
    </xdr:to>
    <xdr:sp macro="" textlink="">
      <xdr:nvSpPr>
        <xdr:cNvPr id="649" name="楕円 648"/>
        <xdr:cNvSpPr/>
      </xdr:nvSpPr>
      <xdr:spPr>
        <a:xfrm>
          <a:off x="14541500" y="125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163720</xdr:rowOff>
    </xdr:from>
    <xdr:ext cx="469744" cy="259045"/>
    <xdr:sp macro="" textlink="">
      <xdr:nvSpPr>
        <xdr:cNvPr id="650" name="テキスト ボックス 649"/>
        <xdr:cNvSpPr txBox="1"/>
      </xdr:nvSpPr>
      <xdr:spPr>
        <a:xfrm>
          <a:off x="14357428" y="123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125603</xdr:rowOff>
    </xdr:from>
    <xdr:to>
      <xdr:col>72</xdr:col>
      <xdr:colOff>38100</xdr:colOff>
      <xdr:row>73</xdr:row>
      <xdr:rowOff>55753</xdr:rowOff>
    </xdr:to>
    <xdr:sp macro="" textlink="">
      <xdr:nvSpPr>
        <xdr:cNvPr id="651" name="楕円 650"/>
        <xdr:cNvSpPr/>
      </xdr:nvSpPr>
      <xdr:spPr>
        <a:xfrm>
          <a:off x="13652500" y="124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72280</xdr:rowOff>
    </xdr:from>
    <xdr:ext cx="469744" cy="259045"/>
    <xdr:sp macro="" textlink="">
      <xdr:nvSpPr>
        <xdr:cNvPr id="652" name="テキスト ボックス 651"/>
        <xdr:cNvSpPr txBox="1"/>
      </xdr:nvSpPr>
      <xdr:spPr>
        <a:xfrm>
          <a:off x="13468428" y="1224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64770</xdr:rowOff>
    </xdr:from>
    <xdr:to>
      <xdr:col>67</xdr:col>
      <xdr:colOff>101600</xdr:colOff>
      <xdr:row>72</xdr:row>
      <xdr:rowOff>166370</xdr:rowOff>
    </xdr:to>
    <xdr:sp macro="" textlink="">
      <xdr:nvSpPr>
        <xdr:cNvPr id="653" name="楕円 652"/>
        <xdr:cNvSpPr/>
      </xdr:nvSpPr>
      <xdr:spPr>
        <a:xfrm>
          <a:off x="12763500" y="1240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11447</xdr:rowOff>
    </xdr:from>
    <xdr:ext cx="469744" cy="259045"/>
    <xdr:sp macro="" textlink="">
      <xdr:nvSpPr>
        <xdr:cNvPr id="654" name="テキスト ボックス 653"/>
        <xdr:cNvSpPr txBox="1"/>
      </xdr:nvSpPr>
      <xdr:spPr>
        <a:xfrm>
          <a:off x="12579428" y="1218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168636</xdr:rowOff>
    </xdr:from>
    <xdr:to>
      <xdr:col>85</xdr:col>
      <xdr:colOff>126364</xdr:colOff>
      <xdr:row>98</xdr:row>
      <xdr:rowOff>86379</xdr:rowOff>
    </xdr:to>
    <xdr:cxnSp macro="">
      <xdr:nvCxnSpPr>
        <xdr:cNvPr id="678" name="直線コネクタ 677"/>
        <xdr:cNvCxnSpPr/>
      </xdr:nvCxnSpPr>
      <xdr:spPr>
        <a:xfrm flipV="1">
          <a:off x="16317595" y="15427686"/>
          <a:ext cx="1269" cy="146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90206</xdr:rowOff>
    </xdr:from>
    <xdr:ext cx="469744" cy="259045"/>
    <xdr:sp macro="" textlink="">
      <xdr:nvSpPr>
        <xdr:cNvPr id="679" name="積立金最小値テキスト"/>
        <xdr:cNvSpPr txBox="1"/>
      </xdr:nvSpPr>
      <xdr:spPr>
        <a:xfrm>
          <a:off x="16370300" y="1689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86379</xdr:rowOff>
    </xdr:from>
    <xdr:to>
      <xdr:col>86</xdr:col>
      <xdr:colOff>25400</xdr:colOff>
      <xdr:row>98</xdr:row>
      <xdr:rowOff>86379</xdr:rowOff>
    </xdr:to>
    <xdr:cxnSp macro="">
      <xdr:nvCxnSpPr>
        <xdr:cNvPr id="680" name="直線コネクタ 679"/>
        <xdr:cNvCxnSpPr/>
      </xdr:nvCxnSpPr>
      <xdr:spPr>
        <a:xfrm>
          <a:off x="16230600" y="1688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115313</xdr:rowOff>
    </xdr:from>
    <xdr:ext cx="534377" cy="259045"/>
    <xdr:sp macro="" textlink="">
      <xdr:nvSpPr>
        <xdr:cNvPr id="681" name="積立金最大値テキスト"/>
        <xdr:cNvSpPr txBox="1"/>
      </xdr:nvSpPr>
      <xdr:spPr>
        <a:xfrm>
          <a:off x="16370300" y="152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168636</xdr:rowOff>
    </xdr:from>
    <xdr:to>
      <xdr:col>86</xdr:col>
      <xdr:colOff>25400</xdr:colOff>
      <xdr:row>89</xdr:row>
      <xdr:rowOff>168636</xdr:rowOff>
    </xdr:to>
    <xdr:cxnSp macro="">
      <xdr:nvCxnSpPr>
        <xdr:cNvPr id="682" name="直線コネクタ 681"/>
        <xdr:cNvCxnSpPr/>
      </xdr:nvCxnSpPr>
      <xdr:spPr>
        <a:xfrm>
          <a:off x="16230600" y="1542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99524</xdr:rowOff>
    </xdr:from>
    <xdr:to>
      <xdr:col>85</xdr:col>
      <xdr:colOff>127000</xdr:colOff>
      <xdr:row>93</xdr:row>
      <xdr:rowOff>71329</xdr:rowOff>
    </xdr:to>
    <xdr:cxnSp macro="">
      <xdr:nvCxnSpPr>
        <xdr:cNvPr id="683" name="直線コネクタ 682"/>
        <xdr:cNvCxnSpPr/>
      </xdr:nvCxnSpPr>
      <xdr:spPr>
        <a:xfrm>
          <a:off x="15481300" y="15872924"/>
          <a:ext cx="838200" cy="1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20465</xdr:rowOff>
    </xdr:from>
    <xdr:ext cx="534377" cy="259045"/>
    <xdr:sp macro="" textlink="">
      <xdr:nvSpPr>
        <xdr:cNvPr id="684" name="積立金平均値テキスト"/>
        <xdr:cNvSpPr txBox="1"/>
      </xdr:nvSpPr>
      <xdr:spPr>
        <a:xfrm>
          <a:off x="16370300" y="1630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42038</xdr:rowOff>
    </xdr:from>
    <xdr:to>
      <xdr:col>85</xdr:col>
      <xdr:colOff>177800</xdr:colOff>
      <xdr:row>95</xdr:row>
      <xdr:rowOff>143638</xdr:rowOff>
    </xdr:to>
    <xdr:sp macro="" textlink="">
      <xdr:nvSpPr>
        <xdr:cNvPr id="685" name="フローチャート: 判断 684"/>
        <xdr:cNvSpPr/>
      </xdr:nvSpPr>
      <xdr:spPr>
        <a:xfrm>
          <a:off x="16268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99524</xdr:rowOff>
    </xdr:from>
    <xdr:to>
      <xdr:col>81</xdr:col>
      <xdr:colOff>50800</xdr:colOff>
      <xdr:row>95</xdr:row>
      <xdr:rowOff>55232</xdr:rowOff>
    </xdr:to>
    <xdr:cxnSp macro="">
      <xdr:nvCxnSpPr>
        <xdr:cNvPr id="686" name="直線コネクタ 685"/>
        <xdr:cNvCxnSpPr/>
      </xdr:nvCxnSpPr>
      <xdr:spPr>
        <a:xfrm flipV="1">
          <a:off x="14592300" y="15872924"/>
          <a:ext cx="889000" cy="4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107187</xdr:rowOff>
    </xdr:from>
    <xdr:to>
      <xdr:col>81</xdr:col>
      <xdr:colOff>101600</xdr:colOff>
      <xdr:row>96</xdr:row>
      <xdr:rowOff>37337</xdr:rowOff>
    </xdr:to>
    <xdr:sp macro="" textlink="">
      <xdr:nvSpPr>
        <xdr:cNvPr id="687" name="フローチャート: 判断 686"/>
        <xdr:cNvSpPr/>
      </xdr:nvSpPr>
      <xdr:spPr>
        <a:xfrm>
          <a:off x="1543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28464</xdr:rowOff>
    </xdr:from>
    <xdr:ext cx="534377" cy="259045"/>
    <xdr:sp macro="" textlink="">
      <xdr:nvSpPr>
        <xdr:cNvPr id="688" name="テキスト ボックス 687"/>
        <xdr:cNvSpPr txBox="1"/>
      </xdr:nvSpPr>
      <xdr:spPr>
        <a:xfrm>
          <a:off x="15214111" y="16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55232</xdr:rowOff>
    </xdr:from>
    <xdr:to>
      <xdr:col>76</xdr:col>
      <xdr:colOff>114300</xdr:colOff>
      <xdr:row>96</xdr:row>
      <xdr:rowOff>77997</xdr:rowOff>
    </xdr:to>
    <xdr:cxnSp macro="">
      <xdr:nvCxnSpPr>
        <xdr:cNvPr id="689" name="直線コネクタ 688"/>
        <xdr:cNvCxnSpPr/>
      </xdr:nvCxnSpPr>
      <xdr:spPr>
        <a:xfrm flipV="1">
          <a:off x="13703300" y="16342982"/>
          <a:ext cx="889000" cy="19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299</xdr:rowOff>
    </xdr:from>
    <xdr:to>
      <xdr:col>76</xdr:col>
      <xdr:colOff>165100</xdr:colOff>
      <xdr:row>97</xdr:row>
      <xdr:rowOff>101899</xdr:rowOff>
    </xdr:to>
    <xdr:sp macro="" textlink="">
      <xdr:nvSpPr>
        <xdr:cNvPr id="690" name="フローチャート: 判断 689"/>
        <xdr:cNvSpPr/>
      </xdr:nvSpPr>
      <xdr:spPr>
        <a:xfrm>
          <a:off x="14541500" y="1663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93026</xdr:rowOff>
    </xdr:from>
    <xdr:ext cx="534377" cy="259045"/>
    <xdr:sp macro="" textlink="">
      <xdr:nvSpPr>
        <xdr:cNvPr id="691" name="テキスト ボックス 690"/>
        <xdr:cNvSpPr txBox="1"/>
      </xdr:nvSpPr>
      <xdr:spPr>
        <a:xfrm>
          <a:off x="14325111" y="167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53556</xdr:rowOff>
    </xdr:from>
    <xdr:to>
      <xdr:col>71</xdr:col>
      <xdr:colOff>177800</xdr:colOff>
      <xdr:row>96</xdr:row>
      <xdr:rowOff>77997</xdr:rowOff>
    </xdr:to>
    <xdr:cxnSp macro="">
      <xdr:nvCxnSpPr>
        <xdr:cNvPr id="692" name="直線コネクタ 691"/>
        <xdr:cNvCxnSpPr/>
      </xdr:nvCxnSpPr>
      <xdr:spPr>
        <a:xfrm>
          <a:off x="12814300" y="16512756"/>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55924</xdr:rowOff>
    </xdr:from>
    <xdr:to>
      <xdr:col>72</xdr:col>
      <xdr:colOff>38100</xdr:colOff>
      <xdr:row>96</xdr:row>
      <xdr:rowOff>157524</xdr:rowOff>
    </xdr:to>
    <xdr:sp macro="" textlink="">
      <xdr:nvSpPr>
        <xdr:cNvPr id="693" name="フローチャート: 判断 692"/>
        <xdr:cNvSpPr/>
      </xdr:nvSpPr>
      <xdr:spPr>
        <a:xfrm>
          <a:off x="136525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148651</xdr:rowOff>
    </xdr:from>
    <xdr:ext cx="534377" cy="259045"/>
    <xdr:sp macro="" textlink="">
      <xdr:nvSpPr>
        <xdr:cNvPr id="694" name="テキスト ボックス 693"/>
        <xdr:cNvSpPr txBox="1"/>
      </xdr:nvSpPr>
      <xdr:spPr>
        <a:xfrm>
          <a:off x="13436111" y="166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64458</xdr:rowOff>
    </xdr:from>
    <xdr:to>
      <xdr:col>67</xdr:col>
      <xdr:colOff>101600</xdr:colOff>
      <xdr:row>96</xdr:row>
      <xdr:rowOff>166058</xdr:rowOff>
    </xdr:to>
    <xdr:sp macro="" textlink="">
      <xdr:nvSpPr>
        <xdr:cNvPr id="695" name="フローチャート: 判断 694"/>
        <xdr:cNvSpPr/>
      </xdr:nvSpPr>
      <xdr:spPr>
        <a:xfrm>
          <a:off x="12763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157185</xdr:rowOff>
    </xdr:from>
    <xdr:ext cx="534377" cy="259045"/>
    <xdr:sp macro="" textlink="">
      <xdr:nvSpPr>
        <xdr:cNvPr id="696" name="テキスト ボックス 695"/>
        <xdr:cNvSpPr txBox="1"/>
      </xdr:nvSpPr>
      <xdr:spPr>
        <a:xfrm>
          <a:off x="12547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20529</xdr:rowOff>
    </xdr:from>
    <xdr:to>
      <xdr:col>85</xdr:col>
      <xdr:colOff>177800</xdr:colOff>
      <xdr:row>93</xdr:row>
      <xdr:rowOff>122129</xdr:rowOff>
    </xdr:to>
    <xdr:sp macro="" textlink="">
      <xdr:nvSpPr>
        <xdr:cNvPr id="702" name="楕円 701"/>
        <xdr:cNvSpPr/>
      </xdr:nvSpPr>
      <xdr:spPr>
        <a:xfrm>
          <a:off x="16268700" y="159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43406</xdr:rowOff>
    </xdr:from>
    <xdr:ext cx="534377" cy="259045"/>
    <xdr:sp macro="" textlink="">
      <xdr:nvSpPr>
        <xdr:cNvPr id="703" name="積立金該当値テキスト"/>
        <xdr:cNvSpPr txBox="1"/>
      </xdr:nvSpPr>
      <xdr:spPr>
        <a:xfrm>
          <a:off x="16370300" y="158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48724</xdr:rowOff>
    </xdr:from>
    <xdr:to>
      <xdr:col>81</xdr:col>
      <xdr:colOff>101600</xdr:colOff>
      <xdr:row>92</xdr:row>
      <xdr:rowOff>150324</xdr:rowOff>
    </xdr:to>
    <xdr:sp macro="" textlink="">
      <xdr:nvSpPr>
        <xdr:cNvPr id="704" name="楕円 703"/>
        <xdr:cNvSpPr/>
      </xdr:nvSpPr>
      <xdr:spPr>
        <a:xfrm>
          <a:off x="15430500" y="158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166851</xdr:rowOff>
    </xdr:from>
    <xdr:ext cx="534377" cy="259045"/>
    <xdr:sp macro="" textlink="">
      <xdr:nvSpPr>
        <xdr:cNvPr id="705" name="テキスト ボックス 704"/>
        <xdr:cNvSpPr txBox="1"/>
      </xdr:nvSpPr>
      <xdr:spPr>
        <a:xfrm>
          <a:off x="15214111" y="155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4432</xdr:rowOff>
    </xdr:from>
    <xdr:to>
      <xdr:col>76</xdr:col>
      <xdr:colOff>165100</xdr:colOff>
      <xdr:row>95</xdr:row>
      <xdr:rowOff>106032</xdr:rowOff>
    </xdr:to>
    <xdr:sp macro="" textlink="">
      <xdr:nvSpPr>
        <xdr:cNvPr id="706" name="楕円 705"/>
        <xdr:cNvSpPr/>
      </xdr:nvSpPr>
      <xdr:spPr>
        <a:xfrm>
          <a:off x="14541500" y="162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122559</xdr:rowOff>
    </xdr:from>
    <xdr:ext cx="534377" cy="259045"/>
    <xdr:sp macro="" textlink="">
      <xdr:nvSpPr>
        <xdr:cNvPr id="707" name="テキスト ボックス 706"/>
        <xdr:cNvSpPr txBox="1"/>
      </xdr:nvSpPr>
      <xdr:spPr>
        <a:xfrm>
          <a:off x="14325111" y="160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27197</xdr:rowOff>
    </xdr:from>
    <xdr:to>
      <xdr:col>72</xdr:col>
      <xdr:colOff>38100</xdr:colOff>
      <xdr:row>96</xdr:row>
      <xdr:rowOff>128797</xdr:rowOff>
    </xdr:to>
    <xdr:sp macro="" textlink="">
      <xdr:nvSpPr>
        <xdr:cNvPr id="708" name="楕円 707"/>
        <xdr:cNvSpPr/>
      </xdr:nvSpPr>
      <xdr:spPr>
        <a:xfrm>
          <a:off x="13652500" y="16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145324</xdr:rowOff>
    </xdr:from>
    <xdr:ext cx="534377" cy="259045"/>
    <xdr:sp macro="" textlink="">
      <xdr:nvSpPr>
        <xdr:cNvPr id="709" name="テキスト ボックス 708"/>
        <xdr:cNvSpPr txBox="1"/>
      </xdr:nvSpPr>
      <xdr:spPr>
        <a:xfrm>
          <a:off x="13436111" y="1626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2756</xdr:rowOff>
    </xdr:from>
    <xdr:to>
      <xdr:col>67</xdr:col>
      <xdr:colOff>101600</xdr:colOff>
      <xdr:row>96</xdr:row>
      <xdr:rowOff>104356</xdr:rowOff>
    </xdr:to>
    <xdr:sp macro="" textlink="">
      <xdr:nvSpPr>
        <xdr:cNvPr id="710" name="楕円 709"/>
        <xdr:cNvSpPr/>
      </xdr:nvSpPr>
      <xdr:spPr>
        <a:xfrm>
          <a:off x="12763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120883</xdr:rowOff>
    </xdr:from>
    <xdr:ext cx="534377" cy="259045"/>
    <xdr:sp macro="" textlink="">
      <xdr:nvSpPr>
        <xdr:cNvPr id="711" name="テキスト ボックス 710"/>
        <xdr:cNvSpPr txBox="1"/>
      </xdr:nvSpPr>
      <xdr:spPr>
        <a:xfrm>
          <a:off x="12547111" y="162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5" name="テキスト ボックス 72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7" name="テキスト ボックス 72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9" name="テキスト ボックス 72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44994</xdr:rowOff>
    </xdr:from>
    <xdr:to>
      <xdr:col>116</xdr:col>
      <xdr:colOff>62864</xdr:colOff>
      <xdr:row>39</xdr:row>
      <xdr:rowOff>98878</xdr:rowOff>
    </xdr:to>
    <xdr:cxnSp macro="">
      <xdr:nvCxnSpPr>
        <xdr:cNvPr id="737" name="直線コネクタ 736"/>
        <xdr:cNvCxnSpPr/>
      </xdr:nvCxnSpPr>
      <xdr:spPr>
        <a:xfrm flipV="1">
          <a:off x="22159595" y="5188494"/>
          <a:ext cx="1269"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38" name="投資及び出資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163121</xdr:rowOff>
    </xdr:from>
    <xdr:ext cx="469744" cy="259045"/>
    <xdr:sp macro="" textlink="">
      <xdr:nvSpPr>
        <xdr:cNvPr id="740" name="投資及び出資金最大値テキスト"/>
        <xdr:cNvSpPr txBox="1"/>
      </xdr:nvSpPr>
      <xdr:spPr>
        <a:xfrm>
          <a:off x="22212300" y="496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44994</xdr:rowOff>
    </xdr:from>
    <xdr:to>
      <xdr:col>116</xdr:col>
      <xdr:colOff>152400</xdr:colOff>
      <xdr:row>30</xdr:row>
      <xdr:rowOff>44994</xdr:rowOff>
    </xdr:to>
    <xdr:cxnSp macro="">
      <xdr:nvCxnSpPr>
        <xdr:cNvPr id="741" name="直線コネクタ 740"/>
        <xdr:cNvCxnSpPr/>
      </xdr:nvCxnSpPr>
      <xdr:spPr>
        <a:xfrm>
          <a:off x="22072600" y="518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43" name="投資及び出資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44" name="フローチャート: 判断 743"/>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93435</xdr:rowOff>
    </xdr:from>
    <xdr:to>
      <xdr:col>111</xdr:col>
      <xdr:colOff>177800</xdr:colOff>
      <xdr:row>39</xdr:row>
      <xdr:rowOff>98878</xdr:rowOff>
    </xdr:to>
    <xdr:cxnSp macro="">
      <xdr:nvCxnSpPr>
        <xdr:cNvPr id="745" name="直線コネクタ 744"/>
        <xdr:cNvCxnSpPr/>
      </xdr:nvCxnSpPr>
      <xdr:spPr>
        <a:xfrm>
          <a:off x="20434300" y="67799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46" name="フローチャート: 判断 745"/>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7" name="テキスト ボックス 74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93435</xdr:rowOff>
    </xdr:from>
    <xdr:to>
      <xdr:col>107</xdr:col>
      <xdr:colOff>50800</xdr:colOff>
      <xdr:row>39</xdr:row>
      <xdr:rowOff>98878</xdr:rowOff>
    </xdr:to>
    <xdr:cxnSp macro="">
      <xdr:nvCxnSpPr>
        <xdr:cNvPr id="748" name="直線コネクタ 747"/>
        <xdr:cNvCxnSpPr/>
      </xdr:nvCxnSpPr>
      <xdr:spPr>
        <a:xfrm flipV="1">
          <a:off x="19545300" y="6779985"/>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9" name="フローチャート: 判断 748"/>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0" name="テキスト ボックス 74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36104</xdr:rowOff>
    </xdr:from>
    <xdr:to>
      <xdr:col>102</xdr:col>
      <xdr:colOff>165100</xdr:colOff>
      <xdr:row>39</xdr:row>
      <xdr:rowOff>137704</xdr:rowOff>
    </xdr:to>
    <xdr:sp macro="" textlink="">
      <xdr:nvSpPr>
        <xdr:cNvPr id="752" name="フローチャート: 判断 751"/>
        <xdr:cNvSpPr/>
      </xdr:nvSpPr>
      <xdr:spPr>
        <a:xfrm>
          <a:off x="19494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154231</xdr:rowOff>
    </xdr:from>
    <xdr:ext cx="313932" cy="259045"/>
    <xdr:sp macro="" textlink="">
      <xdr:nvSpPr>
        <xdr:cNvPr id="753" name="テキスト ボックス 752"/>
        <xdr:cNvSpPr txBox="1"/>
      </xdr:nvSpPr>
      <xdr:spPr>
        <a:xfrm>
          <a:off x="19388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26307</xdr:rowOff>
    </xdr:from>
    <xdr:to>
      <xdr:col>98</xdr:col>
      <xdr:colOff>38100</xdr:colOff>
      <xdr:row>39</xdr:row>
      <xdr:rowOff>127907</xdr:rowOff>
    </xdr:to>
    <xdr:sp macro="" textlink="">
      <xdr:nvSpPr>
        <xdr:cNvPr id="754" name="フローチャート: 判断 753"/>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144434</xdr:rowOff>
    </xdr:from>
    <xdr:ext cx="313932" cy="259045"/>
    <xdr:sp macro="" textlink="">
      <xdr:nvSpPr>
        <xdr:cNvPr id="755" name="テキスト ボックス 754"/>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2" name="投資及び出資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64" name="テキスト ボックス 763"/>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42635</xdr:rowOff>
    </xdr:from>
    <xdr:to>
      <xdr:col>107</xdr:col>
      <xdr:colOff>101600</xdr:colOff>
      <xdr:row>39</xdr:row>
      <xdr:rowOff>144235</xdr:rowOff>
    </xdr:to>
    <xdr:sp macro="" textlink="">
      <xdr:nvSpPr>
        <xdr:cNvPr id="765" name="楕円 764"/>
        <xdr:cNvSpPr/>
      </xdr:nvSpPr>
      <xdr:spPr>
        <a:xfrm>
          <a:off x="20383500" y="67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160762</xdr:rowOff>
    </xdr:from>
    <xdr:ext cx="249299" cy="259045"/>
    <xdr:sp macro="" textlink="">
      <xdr:nvSpPr>
        <xdr:cNvPr id="766" name="テキスト ボックス 765"/>
        <xdr:cNvSpPr txBox="1"/>
      </xdr:nvSpPr>
      <xdr:spPr>
        <a:xfrm>
          <a:off x="20309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4" name="テキスト ボックス 783"/>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6" name="テキスト ボックス 785"/>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8" name="テキスト ボックス 787"/>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2" name="テキスト ボックス 79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33455</xdr:rowOff>
    </xdr:from>
    <xdr:to>
      <xdr:col>116</xdr:col>
      <xdr:colOff>62864</xdr:colOff>
      <xdr:row>59</xdr:row>
      <xdr:rowOff>98552</xdr:rowOff>
    </xdr:to>
    <xdr:cxnSp macro="">
      <xdr:nvCxnSpPr>
        <xdr:cNvPr id="796" name="直線コネクタ 795"/>
        <xdr:cNvCxnSpPr/>
      </xdr:nvCxnSpPr>
      <xdr:spPr>
        <a:xfrm flipV="1">
          <a:off x="22159595" y="8605955"/>
          <a:ext cx="1269" cy="160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102379</xdr:rowOff>
    </xdr:from>
    <xdr:ext cx="249299" cy="259045"/>
    <xdr:sp macro="" textlink="">
      <xdr:nvSpPr>
        <xdr:cNvPr id="797" name="貸付金最小値テキスト"/>
        <xdr:cNvSpPr txBox="1"/>
      </xdr:nvSpPr>
      <xdr:spPr>
        <a:xfrm>
          <a:off x="22212300" y="10217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98552</xdr:rowOff>
    </xdr:from>
    <xdr:to>
      <xdr:col>116</xdr:col>
      <xdr:colOff>152400</xdr:colOff>
      <xdr:row>59</xdr:row>
      <xdr:rowOff>98552</xdr:rowOff>
    </xdr:to>
    <xdr:cxnSp macro="">
      <xdr:nvCxnSpPr>
        <xdr:cNvPr id="798" name="直線コネクタ 797"/>
        <xdr:cNvCxnSpPr/>
      </xdr:nvCxnSpPr>
      <xdr:spPr>
        <a:xfrm>
          <a:off x="22072600" y="1021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151582</xdr:rowOff>
    </xdr:from>
    <xdr:ext cx="534377" cy="259045"/>
    <xdr:sp macro="" textlink="">
      <xdr:nvSpPr>
        <xdr:cNvPr id="799" name="貸付金最大値テキスト"/>
        <xdr:cNvSpPr txBox="1"/>
      </xdr:nvSpPr>
      <xdr:spPr>
        <a:xfrm>
          <a:off x="22212300" y="83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33455</xdr:rowOff>
    </xdr:from>
    <xdr:to>
      <xdr:col>116</xdr:col>
      <xdr:colOff>152400</xdr:colOff>
      <xdr:row>50</xdr:row>
      <xdr:rowOff>33455</xdr:rowOff>
    </xdr:to>
    <xdr:cxnSp macro="">
      <xdr:nvCxnSpPr>
        <xdr:cNvPr id="800" name="直線コネクタ 799"/>
        <xdr:cNvCxnSpPr/>
      </xdr:nvCxnSpPr>
      <xdr:spPr>
        <a:xfrm>
          <a:off x="22072600" y="860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94415</xdr:rowOff>
    </xdr:from>
    <xdr:to>
      <xdr:col>116</xdr:col>
      <xdr:colOff>63500</xdr:colOff>
      <xdr:row>59</xdr:row>
      <xdr:rowOff>94960</xdr:rowOff>
    </xdr:to>
    <xdr:cxnSp macro="">
      <xdr:nvCxnSpPr>
        <xdr:cNvPr id="801" name="直線コネクタ 800"/>
        <xdr:cNvCxnSpPr/>
      </xdr:nvCxnSpPr>
      <xdr:spPr>
        <a:xfrm flipV="1">
          <a:off x="21323300" y="10209965"/>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137358</xdr:rowOff>
    </xdr:from>
    <xdr:ext cx="469744" cy="259045"/>
    <xdr:sp macro="" textlink="">
      <xdr:nvSpPr>
        <xdr:cNvPr id="802" name="貸付金平均値テキスト"/>
        <xdr:cNvSpPr txBox="1"/>
      </xdr:nvSpPr>
      <xdr:spPr>
        <a:xfrm>
          <a:off x="22212300" y="973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114481</xdr:rowOff>
    </xdr:from>
    <xdr:to>
      <xdr:col>116</xdr:col>
      <xdr:colOff>114300</xdr:colOff>
      <xdr:row>58</xdr:row>
      <xdr:rowOff>44631</xdr:rowOff>
    </xdr:to>
    <xdr:sp macro="" textlink="">
      <xdr:nvSpPr>
        <xdr:cNvPr id="803" name="フローチャート: 判断 802"/>
        <xdr:cNvSpPr/>
      </xdr:nvSpPr>
      <xdr:spPr>
        <a:xfrm>
          <a:off x="22110700" y="988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90497</xdr:rowOff>
    </xdr:from>
    <xdr:to>
      <xdr:col>111</xdr:col>
      <xdr:colOff>177800</xdr:colOff>
      <xdr:row>59</xdr:row>
      <xdr:rowOff>94960</xdr:rowOff>
    </xdr:to>
    <xdr:cxnSp macro="">
      <xdr:nvCxnSpPr>
        <xdr:cNvPr id="804" name="直線コネクタ 803"/>
        <xdr:cNvCxnSpPr/>
      </xdr:nvCxnSpPr>
      <xdr:spPr>
        <a:xfrm>
          <a:off x="20434300" y="10206047"/>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155629</xdr:rowOff>
    </xdr:from>
    <xdr:to>
      <xdr:col>112</xdr:col>
      <xdr:colOff>38100</xdr:colOff>
      <xdr:row>58</xdr:row>
      <xdr:rowOff>85779</xdr:rowOff>
    </xdr:to>
    <xdr:sp macro="" textlink="">
      <xdr:nvSpPr>
        <xdr:cNvPr id="805" name="フローチャート: 判断 804"/>
        <xdr:cNvSpPr/>
      </xdr:nvSpPr>
      <xdr:spPr>
        <a:xfrm>
          <a:off x="21272500" y="99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102306</xdr:rowOff>
    </xdr:from>
    <xdr:ext cx="469744" cy="259045"/>
    <xdr:sp macro="" textlink="">
      <xdr:nvSpPr>
        <xdr:cNvPr id="806" name="テキスト ボックス 805"/>
        <xdr:cNvSpPr txBox="1"/>
      </xdr:nvSpPr>
      <xdr:spPr>
        <a:xfrm>
          <a:off x="21088428" y="970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90497</xdr:rowOff>
    </xdr:from>
    <xdr:to>
      <xdr:col>107</xdr:col>
      <xdr:colOff>50800</xdr:colOff>
      <xdr:row>59</xdr:row>
      <xdr:rowOff>95504</xdr:rowOff>
    </xdr:to>
    <xdr:cxnSp macro="">
      <xdr:nvCxnSpPr>
        <xdr:cNvPr id="807" name="直線コネクタ 806"/>
        <xdr:cNvCxnSpPr/>
      </xdr:nvCxnSpPr>
      <xdr:spPr>
        <a:xfrm flipV="1">
          <a:off x="19545300" y="10206047"/>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138321</xdr:rowOff>
    </xdr:from>
    <xdr:to>
      <xdr:col>107</xdr:col>
      <xdr:colOff>101600</xdr:colOff>
      <xdr:row>58</xdr:row>
      <xdr:rowOff>68471</xdr:rowOff>
    </xdr:to>
    <xdr:sp macro="" textlink="">
      <xdr:nvSpPr>
        <xdr:cNvPr id="808" name="フローチャート: 判断 807"/>
        <xdr:cNvSpPr/>
      </xdr:nvSpPr>
      <xdr:spPr>
        <a:xfrm>
          <a:off x="20383500" y="991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84998</xdr:rowOff>
    </xdr:from>
    <xdr:ext cx="469744" cy="259045"/>
    <xdr:sp macro="" textlink="">
      <xdr:nvSpPr>
        <xdr:cNvPr id="809" name="テキスト ボックス 808"/>
        <xdr:cNvSpPr txBox="1"/>
      </xdr:nvSpPr>
      <xdr:spPr>
        <a:xfrm>
          <a:off x="20199428" y="96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91694</xdr:rowOff>
    </xdr:from>
    <xdr:to>
      <xdr:col>102</xdr:col>
      <xdr:colOff>114300</xdr:colOff>
      <xdr:row>59</xdr:row>
      <xdr:rowOff>95504</xdr:rowOff>
    </xdr:to>
    <xdr:cxnSp macro="">
      <xdr:nvCxnSpPr>
        <xdr:cNvPr id="810" name="直線コネクタ 809"/>
        <xdr:cNvCxnSpPr/>
      </xdr:nvCxnSpPr>
      <xdr:spPr>
        <a:xfrm>
          <a:off x="18656300" y="1020724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99785</xdr:rowOff>
    </xdr:from>
    <xdr:to>
      <xdr:col>102</xdr:col>
      <xdr:colOff>165100</xdr:colOff>
      <xdr:row>58</xdr:row>
      <xdr:rowOff>29935</xdr:rowOff>
    </xdr:to>
    <xdr:sp macro="" textlink="">
      <xdr:nvSpPr>
        <xdr:cNvPr id="811" name="フローチャート: 判断 810"/>
        <xdr:cNvSpPr/>
      </xdr:nvSpPr>
      <xdr:spPr>
        <a:xfrm>
          <a:off x="19494500" y="987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46462</xdr:rowOff>
    </xdr:from>
    <xdr:ext cx="469744" cy="259045"/>
    <xdr:sp macro="" textlink="">
      <xdr:nvSpPr>
        <xdr:cNvPr id="812" name="テキスト ボックス 811"/>
        <xdr:cNvSpPr txBox="1"/>
      </xdr:nvSpPr>
      <xdr:spPr>
        <a:xfrm>
          <a:off x="19310428" y="964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92384</xdr:rowOff>
    </xdr:from>
    <xdr:to>
      <xdr:col>98</xdr:col>
      <xdr:colOff>38100</xdr:colOff>
      <xdr:row>58</xdr:row>
      <xdr:rowOff>22534</xdr:rowOff>
    </xdr:to>
    <xdr:sp macro="" textlink="">
      <xdr:nvSpPr>
        <xdr:cNvPr id="813" name="フローチャート: 判断 812"/>
        <xdr:cNvSpPr/>
      </xdr:nvSpPr>
      <xdr:spPr>
        <a:xfrm>
          <a:off x="18605500" y="986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39061</xdr:rowOff>
    </xdr:from>
    <xdr:ext cx="469744" cy="259045"/>
    <xdr:sp macro="" textlink="">
      <xdr:nvSpPr>
        <xdr:cNvPr id="814" name="テキスト ボックス 813"/>
        <xdr:cNvSpPr txBox="1"/>
      </xdr:nvSpPr>
      <xdr:spPr>
        <a:xfrm>
          <a:off x="18421428" y="964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43615</xdr:rowOff>
    </xdr:from>
    <xdr:to>
      <xdr:col>116</xdr:col>
      <xdr:colOff>114300</xdr:colOff>
      <xdr:row>59</xdr:row>
      <xdr:rowOff>145215</xdr:rowOff>
    </xdr:to>
    <xdr:sp macro="" textlink="">
      <xdr:nvSpPr>
        <xdr:cNvPr id="820" name="楕円 819"/>
        <xdr:cNvSpPr/>
      </xdr:nvSpPr>
      <xdr:spPr>
        <a:xfrm>
          <a:off x="22110700" y="1015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129992</xdr:rowOff>
    </xdr:from>
    <xdr:ext cx="313932" cy="259045"/>
    <xdr:sp macro="" textlink="">
      <xdr:nvSpPr>
        <xdr:cNvPr id="821" name="貸付金該当値テキスト"/>
        <xdr:cNvSpPr txBox="1"/>
      </xdr:nvSpPr>
      <xdr:spPr>
        <a:xfrm>
          <a:off x="22212300" y="10074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44160</xdr:rowOff>
    </xdr:from>
    <xdr:to>
      <xdr:col>112</xdr:col>
      <xdr:colOff>38100</xdr:colOff>
      <xdr:row>59</xdr:row>
      <xdr:rowOff>145760</xdr:rowOff>
    </xdr:to>
    <xdr:sp macro="" textlink="">
      <xdr:nvSpPr>
        <xdr:cNvPr id="822" name="楕円 821"/>
        <xdr:cNvSpPr/>
      </xdr:nvSpPr>
      <xdr:spPr>
        <a:xfrm>
          <a:off x="21272500" y="101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136887</xdr:rowOff>
    </xdr:from>
    <xdr:ext cx="313932" cy="259045"/>
    <xdr:sp macro="" textlink="">
      <xdr:nvSpPr>
        <xdr:cNvPr id="823" name="テキスト ボックス 822"/>
        <xdr:cNvSpPr txBox="1"/>
      </xdr:nvSpPr>
      <xdr:spPr>
        <a:xfrm>
          <a:off x="21166333" y="10252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39697</xdr:rowOff>
    </xdr:from>
    <xdr:to>
      <xdr:col>107</xdr:col>
      <xdr:colOff>101600</xdr:colOff>
      <xdr:row>59</xdr:row>
      <xdr:rowOff>141297</xdr:rowOff>
    </xdr:to>
    <xdr:sp macro="" textlink="">
      <xdr:nvSpPr>
        <xdr:cNvPr id="824" name="楕円 823"/>
        <xdr:cNvSpPr/>
      </xdr:nvSpPr>
      <xdr:spPr>
        <a:xfrm>
          <a:off x="20383500" y="1015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132424</xdr:rowOff>
    </xdr:from>
    <xdr:ext cx="313932" cy="259045"/>
    <xdr:sp macro="" textlink="">
      <xdr:nvSpPr>
        <xdr:cNvPr id="825" name="テキスト ボックス 824"/>
        <xdr:cNvSpPr txBox="1"/>
      </xdr:nvSpPr>
      <xdr:spPr>
        <a:xfrm>
          <a:off x="20277333" y="1024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44704</xdr:rowOff>
    </xdr:from>
    <xdr:to>
      <xdr:col>102</xdr:col>
      <xdr:colOff>165100</xdr:colOff>
      <xdr:row>59</xdr:row>
      <xdr:rowOff>146304</xdr:rowOff>
    </xdr:to>
    <xdr:sp macro="" textlink="">
      <xdr:nvSpPr>
        <xdr:cNvPr id="826" name="楕円 825"/>
        <xdr:cNvSpPr/>
      </xdr:nvSpPr>
      <xdr:spPr>
        <a:xfrm>
          <a:off x="194945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137431</xdr:rowOff>
    </xdr:from>
    <xdr:ext cx="313932" cy="259045"/>
    <xdr:sp macro="" textlink="">
      <xdr:nvSpPr>
        <xdr:cNvPr id="827" name="テキスト ボックス 826"/>
        <xdr:cNvSpPr txBox="1"/>
      </xdr:nvSpPr>
      <xdr:spPr>
        <a:xfrm>
          <a:off x="19388333" y="10252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40894</xdr:rowOff>
    </xdr:from>
    <xdr:to>
      <xdr:col>98</xdr:col>
      <xdr:colOff>38100</xdr:colOff>
      <xdr:row>59</xdr:row>
      <xdr:rowOff>142494</xdr:rowOff>
    </xdr:to>
    <xdr:sp macro="" textlink="">
      <xdr:nvSpPr>
        <xdr:cNvPr id="828" name="楕円 827"/>
        <xdr:cNvSpPr/>
      </xdr:nvSpPr>
      <xdr:spPr>
        <a:xfrm>
          <a:off x="18605500" y="101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133621</xdr:rowOff>
    </xdr:from>
    <xdr:ext cx="313932" cy="259045"/>
    <xdr:sp macro="" textlink="">
      <xdr:nvSpPr>
        <xdr:cNvPr id="829" name="テキスト ボックス 828"/>
        <xdr:cNvSpPr txBox="1"/>
      </xdr:nvSpPr>
      <xdr:spPr>
        <a:xfrm>
          <a:off x="18499333" y="10249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82413</xdr:rowOff>
    </xdr:from>
    <xdr:to>
      <xdr:col>116</xdr:col>
      <xdr:colOff>62864</xdr:colOff>
      <xdr:row>77</xdr:row>
      <xdr:rowOff>26772</xdr:rowOff>
    </xdr:to>
    <xdr:cxnSp macro="">
      <xdr:nvCxnSpPr>
        <xdr:cNvPr id="852" name="直線コネクタ 851"/>
        <xdr:cNvCxnSpPr/>
      </xdr:nvCxnSpPr>
      <xdr:spPr>
        <a:xfrm flipV="1">
          <a:off x="22159595" y="12083913"/>
          <a:ext cx="1269" cy="114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30599</xdr:rowOff>
    </xdr:from>
    <xdr:ext cx="534377" cy="259045"/>
    <xdr:sp macro="" textlink="">
      <xdr:nvSpPr>
        <xdr:cNvPr id="853" name="繰出金最小値テキスト"/>
        <xdr:cNvSpPr txBox="1"/>
      </xdr:nvSpPr>
      <xdr:spPr>
        <a:xfrm>
          <a:off x="22212300"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26772</xdr:rowOff>
    </xdr:from>
    <xdr:to>
      <xdr:col>116</xdr:col>
      <xdr:colOff>152400</xdr:colOff>
      <xdr:row>77</xdr:row>
      <xdr:rowOff>26772</xdr:rowOff>
    </xdr:to>
    <xdr:cxnSp macro="">
      <xdr:nvCxnSpPr>
        <xdr:cNvPr id="854" name="直線コネクタ 853"/>
        <xdr:cNvCxnSpPr/>
      </xdr:nvCxnSpPr>
      <xdr:spPr>
        <a:xfrm>
          <a:off x="22072600" y="132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29090</xdr:rowOff>
    </xdr:from>
    <xdr:ext cx="534377" cy="259045"/>
    <xdr:sp macro="" textlink="">
      <xdr:nvSpPr>
        <xdr:cNvPr id="855" name="繰出金最大値テキスト"/>
        <xdr:cNvSpPr txBox="1"/>
      </xdr:nvSpPr>
      <xdr:spPr>
        <a:xfrm>
          <a:off x="22212300" y="1185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82413</xdr:rowOff>
    </xdr:from>
    <xdr:to>
      <xdr:col>116</xdr:col>
      <xdr:colOff>152400</xdr:colOff>
      <xdr:row>70</xdr:row>
      <xdr:rowOff>82413</xdr:rowOff>
    </xdr:to>
    <xdr:cxnSp macro="">
      <xdr:nvCxnSpPr>
        <xdr:cNvPr id="856" name="直線コネクタ 855"/>
        <xdr:cNvCxnSpPr/>
      </xdr:nvCxnSpPr>
      <xdr:spPr>
        <a:xfrm>
          <a:off x="22072600" y="1208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8621</xdr:rowOff>
    </xdr:from>
    <xdr:to>
      <xdr:col>116</xdr:col>
      <xdr:colOff>63500</xdr:colOff>
      <xdr:row>76</xdr:row>
      <xdr:rowOff>78298</xdr:rowOff>
    </xdr:to>
    <xdr:cxnSp macro="">
      <xdr:nvCxnSpPr>
        <xdr:cNvPr id="857" name="直線コネクタ 856"/>
        <xdr:cNvCxnSpPr/>
      </xdr:nvCxnSpPr>
      <xdr:spPr>
        <a:xfrm flipV="1">
          <a:off x="21323300" y="13038821"/>
          <a:ext cx="8382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140626</xdr:rowOff>
    </xdr:from>
    <xdr:ext cx="534377" cy="259045"/>
    <xdr:sp macro="" textlink="">
      <xdr:nvSpPr>
        <xdr:cNvPr id="858" name="繰出金平均値テキスト"/>
        <xdr:cNvSpPr txBox="1"/>
      </xdr:nvSpPr>
      <xdr:spPr>
        <a:xfrm>
          <a:off x="22212300" y="12656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117749</xdr:rowOff>
    </xdr:from>
    <xdr:to>
      <xdr:col>116</xdr:col>
      <xdr:colOff>114300</xdr:colOff>
      <xdr:row>75</xdr:row>
      <xdr:rowOff>47899</xdr:rowOff>
    </xdr:to>
    <xdr:sp macro="" textlink="">
      <xdr:nvSpPr>
        <xdr:cNvPr id="859" name="フローチャート: 判断 858"/>
        <xdr:cNvSpPr/>
      </xdr:nvSpPr>
      <xdr:spPr>
        <a:xfrm>
          <a:off x="22110700" y="1280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78298</xdr:rowOff>
    </xdr:from>
    <xdr:to>
      <xdr:col>111</xdr:col>
      <xdr:colOff>177800</xdr:colOff>
      <xdr:row>76</xdr:row>
      <xdr:rowOff>96631</xdr:rowOff>
    </xdr:to>
    <xdr:cxnSp macro="">
      <xdr:nvCxnSpPr>
        <xdr:cNvPr id="860" name="直線コネクタ 859"/>
        <xdr:cNvCxnSpPr/>
      </xdr:nvCxnSpPr>
      <xdr:spPr>
        <a:xfrm flipV="1">
          <a:off x="20434300" y="13108498"/>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41168</xdr:rowOff>
    </xdr:from>
    <xdr:to>
      <xdr:col>112</xdr:col>
      <xdr:colOff>38100</xdr:colOff>
      <xdr:row>75</xdr:row>
      <xdr:rowOff>142768</xdr:rowOff>
    </xdr:to>
    <xdr:sp macro="" textlink="">
      <xdr:nvSpPr>
        <xdr:cNvPr id="861" name="フローチャート: 判断 860"/>
        <xdr:cNvSpPr/>
      </xdr:nvSpPr>
      <xdr:spPr>
        <a:xfrm>
          <a:off x="21272500" y="128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159295</xdr:rowOff>
    </xdr:from>
    <xdr:ext cx="534377" cy="259045"/>
    <xdr:sp macro="" textlink="">
      <xdr:nvSpPr>
        <xdr:cNvPr id="862" name="テキスト ボックス 861"/>
        <xdr:cNvSpPr txBox="1"/>
      </xdr:nvSpPr>
      <xdr:spPr>
        <a:xfrm>
          <a:off x="21056111" y="126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85111</xdr:rowOff>
    </xdr:from>
    <xdr:to>
      <xdr:col>107</xdr:col>
      <xdr:colOff>50800</xdr:colOff>
      <xdr:row>76</xdr:row>
      <xdr:rowOff>96631</xdr:rowOff>
    </xdr:to>
    <xdr:cxnSp macro="">
      <xdr:nvCxnSpPr>
        <xdr:cNvPr id="863" name="直線コネクタ 862"/>
        <xdr:cNvCxnSpPr/>
      </xdr:nvCxnSpPr>
      <xdr:spPr>
        <a:xfrm>
          <a:off x="19545300" y="13115311"/>
          <a:ext cx="889000" cy="1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15473</xdr:rowOff>
    </xdr:from>
    <xdr:to>
      <xdr:col>107</xdr:col>
      <xdr:colOff>101600</xdr:colOff>
      <xdr:row>75</xdr:row>
      <xdr:rowOff>117073</xdr:rowOff>
    </xdr:to>
    <xdr:sp macro="" textlink="">
      <xdr:nvSpPr>
        <xdr:cNvPr id="864" name="フローチャート: 判断 863"/>
        <xdr:cNvSpPr/>
      </xdr:nvSpPr>
      <xdr:spPr>
        <a:xfrm>
          <a:off x="20383500" y="1287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133600</xdr:rowOff>
    </xdr:from>
    <xdr:ext cx="534377" cy="259045"/>
    <xdr:sp macro="" textlink="">
      <xdr:nvSpPr>
        <xdr:cNvPr id="865" name="テキスト ボックス 864"/>
        <xdr:cNvSpPr txBox="1"/>
      </xdr:nvSpPr>
      <xdr:spPr>
        <a:xfrm>
          <a:off x="2016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40853</xdr:rowOff>
    </xdr:from>
    <xdr:to>
      <xdr:col>102</xdr:col>
      <xdr:colOff>114300</xdr:colOff>
      <xdr:row>76</xdr:row>
      <xdr:rowOff>85111</xdr:rowOff>
    </xdr:to>
    <xdr:cxnSp macro="">
      <xdr:nvCxnSpPr>
        <xdr:cNvPr id="866" name="直線コネクタ 865"/>
        <xdr:cNvCxnSpPr/>
      </xdr:nvCxnSpPr>
      <xdr:spPr>
        <a:xfrm>
          <a:off x="18656300" y="13071053"/>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8982</xdr:rowOff>
    </xdr:from>
    <xdr:to>
      <xdr:col>102</xdr:col>
      <xdr:colOff>165100</xdr:colOff>
      <xdr:row>75</xdr:row>
      <xdr:rowOff>110582</xdr:rowOff>
    </xdr:to>
    <xdr:sp macro="" textlink="">
      <xdr:nvSpPr>
        <xdr:cNvPr id="867" name="フローチャート: 判断 866"/>
        <xdr:cNvSpPr/>
      </xdr:nvSpPr>
      <xdr:spPr>
        <a:xfrm>
          <a:off x="19494500" y="1286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127109</xdr:rowOff>
    </xdr:from>
    <xdr:ext cx="534377" cy="259045"/>
    <xdr:sp macro="" textlink="">
      <xdr:nvSpPr>
        <xdr:cNvPr id="868" name="テキスト ボックス 867"/>
        <xdr:cNvSpPr txBox="1"/>
      </xdr:nvSpPr>
      <xdr:spPr>
        <a:xfrm>
          <a:off x="19278111" y="126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22606</xdr:rowOff>
    </xdr:from>
    <xdr:to>
      <xdr:col>98</xdr:col>
      <xdr:colOff>38100</xdr:colOff>
      <xdr:row>75</xdr:row>
      <xdr:rowOff>124206</xdr:rowOff>
    </xdr:to>
    <xdr:sp macro="" textlink="">
      <xdr:nvSpPr>
        <xdr:cNvPr id="869" name="フローチャート: 判断 868"/>
        <xdr:cNvSpPr/>
      </xdr:nvSpPr>
      <xdr:spPr>
        <a:xfrm>
          <a:off x="18605500" y="128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140733</xdr:rowOff>
    </xdr:from>
    <xdr:ext cx="534377" cy="259045"/>
    <xdr:sp macro="" textlink="">
      <xdr:nvSpPr>
        <xdr:cNvPr id="870" name="テキスト ボックス 869"/>
        <xdr:cNvSpPr txBox="1"/>
      </xdr:nvSpPr>
      <xdr:spPr>
        <a:xfrm>
          <a:off x="18389111" y="1265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129270</xdr:rowOff>
    </xdr:from>
    <xdr:to>
      <xdr:col>116</xdr:col>
      <xdr:colOff>114300</xdr:colOff>
      <xdr:row>76</xdr:row>
      <xdr:rowOff>59420</xdr:rowOff>
    </xdr:to>
    <xdr:sp macro="" textlink="">
      <xdr:nvSpPr>
        <xdr:cNvPr id="876" name="楕円 875"/>
        <xdr:cNvSpPr/>
      </xdr:nvSpPr>
      <xdr:spPr>
        <a:xfrm>
          <a:off x="22110700" y="129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107697</xdr:rowOff>
    </xdr:from>
    <xdr:ext cx="534377" cy="259045"/>
    <xdr:sp macro="" textlink="">
      <xdr:nvSpPr>
        <xdr:cNvPr id="877" name="繰出金該当値テキスト"/>
        <xdr:cNvSpPr txBox="1"/>
      </xdr:nvSpPr>
      <xdr:spPr>
        <a:xfrm>
          <a:off x="22212300" y="129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27498</xdr:rowOff>
    </xdr:from>
    <xdr:to>
      <xdr:col>112</xdr:col>
      <xdr:colOff>38100</xdr:colOff>
      <xdr:row>76</xdr:row>
      <xdr:rowOff>129098</xdr:rowOff>
    </xdr:to>
    <xdr:sp macro="" textlink="">
      <xdr:nvSpPr>
        <xdr:cNvPr id="878" name="楕円 877"/>
        <xdr:cNvSpPr/>
      </xdr:nvSpPr>
      <xdr:spPr>
        <a:xfrm>
          <a:off x="21272500" y="130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120225</xdr:rowOff>
    </xdr:from>
    <xdr:ext cx="534377" cy="259045"/>
    <xdr:sp macro="" textlink="">
      <xdr:nvSpPr>
        <xdr:cNvPr id="879" name="テキスト ボックス 878"/>
        <xdr:cNvSpPr txBox="1"/>
      </xdr:nvSpPr>
      <xdr:spPr>
        <a:xfrm>
          <a:off x="21056111" y="131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45831</xdr:rowOff>
    </xdr:from>
    <xdr:to>
      <xdr:col>107</xdr:col>
      <xdr:colOff>101600</xdr:colOff>
      <xdr:row>76</xdr:row>
      <xdr:rowOff>147431</xdr:rowOff>
    </xdr:to>
    <xdr:sp macro="" textlink="">
      <xdr:nvSpPr>
        <xdr:cNvPr id="880" name="楕円 879"/>
        <xdr:cNvSpPr/>
      </xdr:nvSpPr>
      <xdr:spPr>
        <a:xfrm>
          <a:off x="20383500" y="130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138558</xdr:rowOff>
    </xdr:from>
    <xdr:ext cx="534377" cy="259045"/>
    <xdr:sp macro="" textlink="">
      <xdr:nvSpPr>
        <xdr:cNvPr id="881" name="テキスト ボックス 880"/>
        <xdr:cNvSpPr txBox="1"/>
      </xdr:nvSpPr>
      <xdr:spPr>
        <a:xfrm>
          <a:off x="20167111" y="1316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34311</xdr:rowOff>
    </xdr:from>
    <xdr:to>
      <xdr:col>102</xdr:col>
      <xdr:colOff>165100</xdr:colOff>
      <xdr:row>76</xdr:row>
      <xdr:rowOff>135911</xdr:rowOff>
    </xdr:to>
    <xdr:sp macro="" textlink="">
      <xdr:nvSpPr>
        <xdr:cNvPr id="882" name="楕円 881"/>
        <xdr:cNvSpPr/>
      </xdr:nvSpPr>
      <xdr:spPr>
        <a:xfrm>
          <a:off x="19494500" y="130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127038</xdr:rowOff>
    </xdr:from>
    <xdr:ext cx="534377" cy="259045"/>
    <xdr:sp macro="" textlink="">
      <xdr:nvSpPr>
        <xdr:cNvPr id="883" name="テキスト ボックス 882"/>
        <xdr:cNvSpPr txBox="1"/>
      </xdr:nvSpPr>
      <xdr:spPr>
        <a:xfrm>
          <a:off x="19278111" y="131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161503</xdr:rowOff>
    </xdr:from>
    <xdr:to>
      <xdr:col>98</xdr:col>
      <xdr:colOff>38100</xdr:colOff>
      <xdr:row>76</xdr:row>
      <xdr:rowOff>91653</xdr:rowOff>
    </xdr:to>
    <xdr:sp macro="" textlink="">
      <xdr:nvSpPr>
        <xdr:cNvPr id="884" name="楕円 883"/>
        <xdr:cNvSpPr/>
      </xdr:nvSpPr>
      <xdr:spPr>
        <a:xfrm>
          <a:off x="18605500" y="1302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82780</xdr:rowOff>
    </xdr:from>
    <xdr:ext cx="534377" cy="259045"/>
    <xdr:sp macro="" textlink="">
      <xdr:nvSpPr>
        <xdr:cNvPr id="885" name="テキスト ボックス 884"/>
        <xdr:cNvSpPr txBox="1"/>
      </xdr:nvSpPr>
      <xdr:spPr>
        <a:xfrm>
          <a:off x="18389111" y="131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443,579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4,513</a:t>
          </a:r>
          <a:r>
            <a:rPr kumimoji="1" lang="ja-JP" altLang="en-US" sz="1300">
              <a:latin typeface="ＭＳ Ｐゴシック" panose="020B0600070205080204" pitchFamily="50" charset="-128"/>
              <a:ea typeface="ＭＳ Ｐゴシック" panose="020B0600070205080204" pitchFamily="50" charset="-128"/>
            </a:rPr>
            <a:t>円の増となっております。これは、自由が丘駅周辺地区整備に伴い、普通建設事業費が前年度と比べ増加したことが主な要因です。</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91,915</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右肩上がりで増加しています。これは、新型コロナウイルスワクチン接種事業や原油価格・原材料価格高騰に伴う区有施設の光熱費の増加によるものです。一方で、扶助費については、国のコロナ克服・新時代開拓のための経済対策に基づく子育て世帯への臨時特別給付金や住居確保給付金が減となっ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118,814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6,326</a:t>
          </a:r>
          <a:r>
            <a:rPr kumimoji="1" lang="ja-JP" altLang="en-US" sz="1300">
              <a:latin typeface="ＭＳ Ｐゴシック" panose="020B0600070205080204" pitchFamily="50" charset="-128"/>
              <a:ea typeface="ＭＳ Ｐゴシック" panose="020B0600070205080204" pitchFamily="50" charset="-128"/>
            </a:rPr>
            <a:t>円の減となっています。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地方債（借金）の発行上限額の設定を内容とする財政運営上のルール化に取り組むなど、将来への備えに対する対応を積極的に行いました。その結果、積立金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年度より減少したものの、令和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年度以前と比較すると住民一人当たりのコストは大きく増加しております。また、公債費は地方債の償還を着実に行ったこともあり、平成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3,488</a:t>
          </a:r>
          <a:r>
            <a:rPr kumimoji="1" lang="ja-JP" altLang="en-US" sz="1300">
              <a:latin typeface="ＭＳ Ｐゴシック" panose="020B0600070205080204" pitchFamily="50" charset="-128"/>
              <a:ea typeface="ＭＳ Ｐゴシック" panose="020B0600070205080204" pitchFamily="50" charset="-128"/>
            </a:rPr>
            <a:t>円減少していますが、今後は学校施設を中心とした区有施設の更新にあたって、起債を有効活用する予定であるため、再び増加傾向となる見込みです。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278,635
268,917
14.67
131,734,891
123,596,554
8,120,053
73,008,066
8,676,333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147701</xdr:rowOff>
    </xdr:from>
    <xdr:to>
      <xdr:col>24</xdr:col>
      <xdr:colOff>62865</xdr:colOff>
      <xdr:row>38</xdr:row>
      <xdr:rowOff>26924</xdr:rowOff>
    </xdr:to>
    <xdr:cxnSp macro="">
      <xdr:nvCxnSpPr>
        <xdr:cNvPr id="55" name="直線コネクタ 54"/>
        <xdr:cNvCxnSpPr/>
      </xdr:nvCxnSpPr>
      <xdr:spPr>
        <a:xfrm flipV="1">
          <a:off x="4633595" y="5291201"/>
          <a:ext cx="1270" cy="1250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30751</xdr:rowOff>
    </xdr:from>
    <xdr:ext cx="378565" cy="259045"/>
    <xdr:sp macro="" textlink="">
      <xdr:nvSpPr>
        <xdr:cNvPr id="56" name="議会費最小値テキスト"/>
        <xdr:cNvSpPr txBox="1"/>
      </xdr:nvSpPr>
      <xdr:spPr>
        <a:xfrm>
          <a:off x="4686300" y="6545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26924</xdr:rowOff>
    </xdr:from>
    <xdr:to>
      <xdr:col>24</xdr:col>
      <xdr:colOff>152400</xdr:colOff>
      <xdr:row>38</xdr:row>
      <xdr:rowOff>26924</xdr:rowOff>
    </xdr:to>
    <xdr:cxnSp macro="">
      <xdr:nvCxnSpPr>
        <xdr:cNvPr id="57" name="直線コネクタ 56"/>
        <xdr:cNvCxnSpPr/>
      </xdr:nvCxnSpPr>
      <xdr:spPr>
        <a:xfrm>
          <a:off x="4546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94378</xdr:rowOff>
    </xdr:from>
    <xdr:ext cx="469744" cy="259045"/>
    <xdr:sp macro="" textlink="">
      <xdr:nvSpPr>
        <xdr:cNvPr id="58" name="議会費最大値テキスト"/>
        <xdr:cNvSpPr txBox="1"/>
      </xdr:nvSpPr>
      <xdr:spPr>
        <a:xfrm>
          <a:off x="4686300" y="506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147701</xdr:rowOff>
    </xdr:from>
    <xdr:to>
      <xdr:col>24</xdr:col>
      <xdr:colOff>152400</xdr:colOff>
      <xdr:row>30</xdr:row>
      <xdr:rowOff>147701</xdr:rowOff>
    </xdr:to>
    <xdr:cxnSp macro="">
      <xdr:nvCxnSpPr>
        <xdr:cNvPr id="59" name="直線コネクタ 58"/>
        <xdr:cNvCxnSpPr/>
      </xdr:nvCxnSpPr>
      <xdr:spPr>
        <a:xfrm>
          <a:off x="4546600" y="529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105791</xdr:rowOff>
    </xdr:from>
    <xdr:to>
      <xdr:col>24</xdr:col>
      <xdr:colOff>63500</xdr:colOff>
      <xdr:row>36</xdr:row>
      <xdr:rowOff>112649</xdr:rowOff>
    </xdr:to>
    <xdr:cxnSp macro="">
      <xdr:nvCxnSpPr>
        <xdr:cNvPr id="60" name="直線コネクタ 59"/>
        <xdr:cNvCxnSpPr/>
      </xdr:nvCxnSpPr>
      <xdr:spPr>
        <a:xfrm>
          <a:off x="3797300" y="627799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469744" cy="259045"/>
    <xdr:sp macro="" textlink="">
      <xdr:nvSpPr>
        <xdr:cNvPr id="61" name="議会費平均値テキスト"/>
        <xdr:cNvSpPr txBox="1"/>
      </xdr:nvSpPr>
      <xdr:spPr>
        <a:xfrm>
          <a:off x="4686300" y="6311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161290</xdr:rowOff>
    </xdr:from>
    <xdr:to>
      <xdr:col>24</xdr:col>
      <xdr:colOff>114300</xdr:colOff>
      <xdr:row>37</xdr:row>
      <xdr:rowOff>91440</xdr:rowOff>
    </xdr:to>
    <xdr:sp macro="" textlink="">
      <xdr:nvSpPr>
        <xdr:cNvPr id="62" name="フローチャート: 判断 61"/>
        <xdr:cNvSpPr/>
      </xdr:nvSpPr>
      <xdr:spPr>
        <a:xfrm>
          <a:off x="4584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85598</xdr:rowOff>
    </xdr:from>
    <xdr:to>
      <xdr:col>19</xdr:col>
      <xdr:colOff>177800</xdr:colOff>
      <xdr:row>36</xdr:row>
      <xdr:rowOff>105791</xdr:rowOff>
    </xdr:to>
    <xdr:cxnSp macro="">
      <xdr:nvCxnSpPr>
        <xdr:cNvPr id="63" name="直線コネクタ 62"/>
        <xdr:cNvCxnSpPr/>
      </xdr:nvCxnSpPr>
      <xdr:spPr>
        <a:xfrm>
          <a:off x="2908300" y="6257798"/>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168529</xdr:rowOff>
    </xdr:from>
    <xdr:to>
      <xdr:col>20</xdr:col>
      <xdr:colOff>38100</xdr:colOff>
      <xdr:row>37</xdr:row>
      <xdr:rowOff>98679</xdr:rowOff>
    </xdr:to>
    <xdr:sp macro="" textlink="">
      <xdr:nvSpPr>
        <xdr:cNvPr id="64" name="フローチャート: 判断 63"/>
        <xdr:cNvSpPr/>
      </xdr:nvSpPr>
      <xdr:spPr>
        <a:xfrm>
          <a:off x="3746500" y="634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89806</xdr:rowOff>
    </xdr:from>
    <xdr:ext cx="469744" cy="259045"/>
    <xdr:sp macro="" textlink="">
      <xdr:nvSpPr>
        <xdr:cNvPr id="65" name="テキスト ボックス 64"/>
        <xdr:cNvSpPr txBox="1"/>
      </xdr:nvSpPr>
      <xdr:spPr>
        <a:xfrm>
          <a:off x="3562428"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69786</xdr:rowOff>
    </xdr:from>
    <xdr:to>
      <xdr:col>15</xdr:col>
      <xdr:colOff>50800</xdr:colOff>
      <xdr:row>36</xdr:row>
      <xdr:rowOff>85598</xdr:rowOff>
    </xdr:to>
    <xdr:cxnSp macro="">
      <xdr:nvCxnSpPr>
        <xdr:cNvPr id="66" name="直線コネクタ 65"/>
        <xdr:cNvCxnSpPr/>
      </xdr:nvCxnSpPr>
      <xdr:spPr>
        <a:xfrm>
          <a:off x="2019300" y="6241986"/>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161861</xdr:rowOff>
    </xdr:from>
    <xdr:to>
      <xdr:col>15</xdr:col>
      <xdr:colOff>101600</xdr:colOff>
      <xdr:row>37</xdr:row>
      <xdr:rowOff>92011</xdr:rowOff>
    </xdr:to>
    <xdr:sp macro="" textlink="">
      <xdr:nvSpPr>
        <xdr:cNvPr id="67" name="フローチャート: 判断 66"/>
        <xdr:cNvSpPr/>
      </xdr:nvSpPr>
      <xdr:spPr>
        <a:xfrm>
          <a:off x="2857500" y="633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83138</xdr:rowOff>
    </xdr:from>
    <xdr:ext cx="469744" cy="259045"/>
    <xdr:sp macro="" textlink="">
      <xdr:nvSpPr>
        <xdr:cNvPr id="68" name="テキスト ボックス 67"/>
        <xdr:cNvSpPr txBox="1"/>
      </xdr:nvSpPr>
      <xdr:spPr>
        <a:xfrm>
          <a:off x="2673428" y="64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69786</xdr:rowOff>
    </xdr:from>
    <xdr:to>
      <xdr:col>10</xdr:col>
      <xdr:colOff>114300</xdr:colOff>
      <xdr:row>36</xdr:row>
      <xdr:rowOff>79692</xdr:rowOff>
    </xdr:to>
    <xdr:cxnSp macro="">
      <xdr:nvCxnSpPr>
        <xdr:cNvPr id="69" name="直線コネクタ 68"/>
        <xdr:cNvCxnSpPr/>
      </xdr:nvCxnSpPr>
      <xdr:spPr>
        <a:xfrm flipV="1">
          <a:off x="1130300" y="624198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151003</xdr:rowOff>
    </xdr:from>
    <xdr:to>
      <xdr:col>10</xdr:col>
      <xdr:colOff>165100</xdr:colOff>
      <xdr:row>37</xdr:row>
      <xdr:rowOff>81153</xdr:rowOff>
    </xdr:to>
    <xdr:sp macro="" textlink="">
      <xdr:nvSpPr>
        <xdr:cNvPr id="70" name="フローチャート: 判断 69"/>
        <xdr:cNvSpPr/>
      </xdr:nvSpPr>
      <xdr:spPr>
        <a:xfrm>
          <a:off x="19685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72280</xdr:rowOff>
    </xdr:from>
    <xdr:ext cx="469744" cy="259045"/>
    <xdr:sp macro="" textlink="">
      <xdr:nvSpPr>
        <xdr:cNvPr id="71" name="テキスト ボックス 70"/>
        <xdr:cNvSpPr txBox="1"/>
      </xdr:nvSpPr>
      <xdr:spPr>
        <a:xfrm>
          <a:off x="1784428" y="64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148527</xdr:rowOff>
    </xdr:from>
    <xdr:to>
      <xdr:col>6</xdr:col>
      <xdr:colOff>38100</xdr:colOff>
      <xdr:row>37</xdr:row>
      <xdr:rowOff>78677</xdr:rowOff>
    </xdr:to>
    <xdr:sp macro="" textlink="">
      <xdr:nvSpPr>
        <xdr:cNvPr id="72" name="フローチャート: 判断 71"/>
        <xdr:cNvSpPr/>
      </xdr:nvSpPr>
      <xdr:spPr>
        <a:xfrm>
          <a:off x="1079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69804</xdr:rowOff>
    </xdr:from>
    <xdr:ext cx="469744" cy="259045"/>
    <xdr:sp macro="" textlink="">
      <xdr:nvSpPr>
        <xdr:cNvPr id="73" name="テキスト ボックス 72"/>
        <xdr:cNvSpPr txBox="1"/>
      </xdr:nvSpPr>
      <xdr:spPr>
        <a:xfrm>
          <a:off x="895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61849</xdr:rowOff>
    </xdr:from>
    <xdr:to>
      <xdr:col>24</xdr:col>
      <xdr:colOff>114300</xdr:colOff>
      <xdr:row>36</xdr:row>
      <xdr:rowOff>163449</xdr:rowOff>
    </xdr:to>
    <xdr:sp macro="" textlink="">
      <xdr:nvSpPr>
        <xdr:cNvPr id="79" name="楕円 78"/>
        <xdr:cNvSpPr/>
      </xdr:nvSpPr>
      <xdr:spPr>
        <a:xfrm>
          <a:off x="45847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84726</xdr:rowOff>
    </xdr:from>
    <xdr:ext cx="469744" cy="259045"/>
    <xdr:sp macro="" textlink="">
      <xdr:nvSpPr>
        <xdr:cNvPr id="80" name="議会費該当値テキスト"/>
        <xdr:cNvSpPr txBox="1"/>
      </xdr:nvSpPr>
      <xdr:spPr>
        <a:xfrm>
          <a:off x="4686300" y="608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54991</xdr:rowOff>
    </xdr:from>
    <xdr:to>
      <xdr:col>20</xdr:col>
      <xdr:colOff>38100</xdr:colOff>
      <xdr:row>36</xdr:row>
      <xdr:rowOff>156591</xdr:rowOff>
    </xdr:to>
    <xdr:sp macro="" textlink="">
      <xdr:nvSpPr>
        <xdr:cNvPr id="81" name="楕円 80"/>
        <xdr:cNvSpPr/>
      </xdr:nvSpPr>
      <xdr:spPr>
        <a:xfrm>
          <a:off x="3746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1668</xdr:rowOff>
    </xdr:from>
    <xdr:ext cx="469744" cy="259045"/>
    <xdr:sp macro="" textlink="">
      <xdr:nvSpPr>
        <xdr:cNvPr id="82" name="テキスト ボックス 81"/>
        <xdr:cNvSpPr txBox="1"/>
      </xdr:nvSpPr>
      <xdr:spPr>
        <a:xfrm>
          <a:off x="3562428" y="600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34798</xdr:rowOff>
    </xdr:from>
    <xdr:to>
      <xdr:col>15</xdr:col>
      <xdr:colOff>101600</xdr:colOff>
      <xdr:row>36</xdr:row>
      <xdr:rowOff>136398</xdr:rowOff>
    </xdr:to>
    <xdr:sp macro="" textlink="">
      <xdr:nvSpPr>
        <xdr:cNvPr id="83" name="楕円 82"/>
        <xdr:cNvSpPr/>
      </xdr:nvSpPr>
      <xdr:spPr>
        <a:xfrm>
          <a:off x="2857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152925</xdr:rowOff>
    </xdr:from>
    <xdr:ext cx="469744" cy="259045"/>
    <xdr:sp macro="" textlink="">
      <xdr:nvSpPr>
        <xdr:cNvPr id="84" name="テキスト ボックス 83"/>
        <xdr:cNvSpPr txBox="1"/>
      </xdr:nvSpPr>
      <xdr:spPr>
        <a:xfrm>
          <a:off x="2673428"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18986</xdr:rowOff>
    </xdr:from>
    <xdr:to>
      <xdr:col>10</xdr:col>
      <xdr:colOff>165100</xdr:colOff>
      <xdr:row>36</xdr:row>
      <xdr:rowOff>120586</xdr:rowOff>
    </xdr:to>
    <xdr:sp macro="" textlink="">
      <xdr:nvSpPr>
        <xdr:cNvPr id="85" name="楕円 84"/>
        <xdr:cNvSpPr/>
      </xdr:nvSpPr>
      <xdr:spPr>
        <a:xfrm>
          <a:off x="19685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137113</xdr:rowOff>
    </xdr:from>
    <xdr:ext cx="469744" cy="259045"/>
    <xdr:sp macro="" textlink="">
      <xdr:nvSpPr>
        <xdr:cNvPr id="86" name="テキスト ボックス 85"/>
        <xdr:cNvSpPr txBox="1"/>
      </xdr:nvSpPr>
      <xdr:spPr>
        <a:xfrm>
          <a:off x="1784428"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28892</xdr:rowOff>
    </xdr:from>
    <xdr:to>
      <xdr:col>6</xdr:col>
      <xdr:colOff>38100</xdr:colOff>
      <xdr:row>36</xdr:row>
      <xdr:rowOff>130492</xdr:rowOff>
    </xdr:to>
    <xdr:sp macro="" textlink="">
      <xdr:nvSpPr>
        <xdr:cNvPr id="87" name="楕円 86"/>
        <xdr:cNvSpPr/>
      </xdr:nvSpPr>
      <xdr:spPr>
        <a:xfrm>
          <a:off x="1079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147019</xdr:rowOff>
    </xdr:from>
    <xdr:ext cx="469744" cy="259045"/>
    <xdr:sp macro="" textlink="">
      <xdr:nvSpPr>
        <xdr:cNvPr id="88" name="テキスト ボックス 87"/>
        <xdr:cNvSpPr txBox="1"/>
      </xdr:nvSpPr>
      <xdr:spPr>
        <a:xfrm>
          <a:off x="895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126136</xdr:rowOff>
    </xdr:from>
    <xdr:to>
      <xdr:col>24</xdr:col>
      <xdr:colOff>62865</xdr:colOff>
      <xdr:row>57</xdr:row>
      <xdr:rowOff>109989</xdr:rowOff>
    </xdr:to>
    <xdr:cxnSp macro="">
      <xdr:nvCxnSpPr>
        <xdr:cNvPr id="112" name="直線コネクタ 111"/>
        <xdr:cNvCxnSpPr/>
      </xdr:nvCxnSpPr>
      <xdr:spPr>
        <a:xfrm flipV="1">
          <a:off x="4633595" y="8698636"/>
          <a:ext cx="1270" cy="118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113816</xdr:rowOff>
    </xdr:from>
    <xdr:ext cx="534377" cy="259045"/>
    <xdr:sp macro="" textlink="">
      <xdr:nvSpPr>
        <xdr:cNvPr id="113" name="総務費最小値テキスト"/>
        <xdr:cNvSpPr txBox="1"/>
      </xdr:nvSpPr>
      <xdr:spPr>
        <a:xfrm>
          <a:off x="4686300" y="98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109989</xdr:rowOff>
    </xdr:from>
    <xdr:to>
      <xdr:col>24</xdr:col>
      <xdr:colOff>152400</xdr:colOff>
      <xdr:row>57</xdr:row>
      <xdr:rowOff>109989</xdr:rowOff>
    </xdr:to>
    <xdr:cxnSp macro="">
      <xdr:nvCxnSpPr>
        <xdr:cNvPr id="114" name="直線コネクタ 113"/>
        <xdr:cNvCxnSpPr/>
      </xdr:nvCxnSpPr>
      <xdr:spPr>
        <a:xfrm>
          <a:off x="4546600" y="98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72813</xdr:rowOff>
    </xdr:from>
    <xdr:ext cx="599010" cy="259045"/>
    <xdr:sp macro="" textlink="">
      <xdr:nvSpPr>
        <xdr:cNvPr id="115" name="総務費最大値テキスト"/>
        <xdr:cNvSpPr txBox="1"/>
      </xdr:nvSpPr>
      <xdr:spPr>
        <a:xfrm>
          <a:off x="4686300" y="8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126136</xdr:rowOff>
    </xdr:from>
    <xdr:to>
      <xdr:col>24</xdr:col>
      <xdr:colOff>152400</xdr:colOff>
      <xdr:row>50</xdr:row>
      <xdr:rowOff>126136</xdr:rowOff>
    </xdr:to>
    <xdr:cxnSp macro="">
      <xdr:nvCxnSpPr>
        <xdr:cNvPr id="116" name="直線コネクタ 115"/>
        <xdr:cNvCxnSpPr/>
      </xdr:nvCxnSpPr>
      <xdr:spPr>
        <a:xfrm>
          <a:off x="4546600" y="869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108496</xdr:rowOff>
    </xdr:from>
    <xdr:to>
      <xdr:col>24</xdr:col>
      <xdr:colOff>63500</xdr:colOff>
      <xdr:row>56</xdr:row>
      <xdr:rowOff>125207</xdr:rowOff>
    </xdr:to>
    <xdr:cxnSp macro="">
      <xdr:nvCxnSpPr>
        <xdr:cNvPr id="117" name="直線コネクタ 116"/>
        <xdr:cNvCxnSpPr/>
      </xdr:nvCxnSpPr>
      <xdr:spPr>
        <a:xfrm>
          <a:off x="3797300" y="9709696"/>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77144</xdr:rowOff>
    </xdr:from>
    <xdr:ext cx="534377" cy="259045"/>
    <xdr:sp macro="" textlink="">
      <xdr:nvSpPr>
        <xdr:cNvPr id="118" name="総務費平均値テキスト"/>
        <xdr:cNvSpPr txBox="1"/>
      </xdr:nvSpPr>
      <xdr:spPr>
        <a:xfrm>
          <a:off x="4686300" y="95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54267</xdr:rowOff>
    </xdr:from>
    <xdr:to>
      <xdr:col>24</xdr:col>
      <xdr:colOff>114300</xdr:colOff>
      <xdr:row>56</xdr:row>
      <xdr:rowOff>155867</xdr:rowOff>
    </xdr:to>
    <xdr:sp macro="" textlink="">
      <xdr:nvSpPr>
        <xdr:cNvPr id="119" name="フローチャート: 判断 118"/>
        <xdr:cNvSpPr/>
      </xdr:nvSpPr>
      <xdr:spPr>
        <a:xfrm>
          <a:off x="4584700" y="965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110424</xdr:rowOff>
    </xdr:from>
    <xdr:to>
      <xdr:col>19</xdr:col>
      <xdr:colOff>177800</xdr:colOff>
      <xdr:row>56</xdr:row>
      <xdr:rowOff>108496</xdr:rowOff>
    </xdr:to>
    <xdr:cxnSp macro="">
      <xdr:nvCxnSpPr>
        <xdr:cNvPr id="120" name="直線コネクタ 119"/>
        <xdr:cNvCxnSpPr/>
      </xdr:nvCxnSpPr>
      <xdr:spPr>
        <a:xfrm>
          <a:off x="2908300" y="8854374"/>
          <a:ext cx="889000" cy="8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62047</xdr:rowOff>
    </xdr:from>
    <xdr:to>
      <xdr:col>20</xdr:col>
      <xdr:colOff>38100</xdr:colOff>
      <xdr:row>56</xdr:row>
      <xdr:rowOff>163647</xdr:rowOff>
    </xdr:to>
    <xdr:sp macro="" textlink="">
      <xdr:nvSpPr>
        <xdr:cNvPr id="121" name="フローチャート: 判断 120"/>
        <xdr:cNvSpPr/>
      </xdr:nvSpPr>
      <xdr:spPr>
        <a:xfrm>
          <a:off x="3746500" y="966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154774</xdr:rowOff>
    </xdr:from>
    <xdr:ext cx="534377" cy="259045"/>
    <xdr:sp macro="" textlink="">
      <xdr:nvSpPr>
        <xdr:cNvPr id="122" name="テキスト ボックス 121"/>
        <xdr:cNvSpPr txBox="1"/>
      </xdr:nvSpPr>
      <xdr:spPr>
        <a:xfrm>
          <a:off x="3530111" y="97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110424</xdr:rowOff>
    </xdr:from>
    <xdr:to>
      <xdr:col>15</xdr:col>
      <xdr:colOff>50800</xdr:colOff>
      <xdr:row>56</xdr:row>
      <xdr:rowOff>116809</xdr:rowOff>
    </xdr:to>
    <xdr:cxnSp macro="">
      <xdr:nvCxnSpPr>
        <xdr:cNvPr id="123" name="直線コネクタ 122"/>
        <xdr:cNvCxnSpPr/>
      </xdr:nvCxnSpPr>
      <xdr:spPr>
        <a:xfrm flipV="1">
          <a:off x="2019300" y="8854374"/>
          <a:ext cx="889000" cy="86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52103</xdr:rowOff>
    </xdr:from>
    <xdr:to>
      <xdr:col>15</xdr:col>
      <xdr:colOff>101600</xdr:colOff>
      <xdr:row>52</xdr:row>
      <xdr:rowOff>153703</xdr:rowOff>
    </xdr:to>
    <xdr:sp macro="" textlink="">
      <xdr:nvSpPr>
        <xdr:cNvPr id="124" name="フローチャート: 判断 123"/>
        <xdr:cNvSpPr/>
      </xdr:nvSpPr>
      <xdr:spPr>
        <a:xfrm>
          <a:off x="2857500" y="896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144830</xdr:rowOff>
    </xdr:from>
    <xdr:ext cx="599010" cy="259045"/>
    <xdr:sp macro="" textlink="">
      <xdr:nvSpPr>
        <xdr:cNvPr id="125" name="テキスト ボックス 124"/>
        <xdr:cNvSpPr txBox="1"/>
      </xdr:nvSpPr>
      <xdr:spPr>
        <a:xfrm>
          <a:off x="2608795" y="906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108183</xdr:rowOff>
    </xdr:from>
    <xdr:to>
      <xdr:col>10</xdr:col>
      <xdr:colOff>114300</xdr:colOff>
      <xdr:row>56</xdr:row>
      <xdr:rowOff>116809</xdr:rowOff>
    </xdr:to>
    <xdr:cxnSp macro="">
      <xdr:nvCxnSpPr>
        <xdr:cNvPr id="126" name="直線コネクタ 125"/>
        <xdr:cNvCxnSpPr/>
      </xdr:nvCxnSpPr>
      <xdr:spPr>
        <a:xfrm>
          <a:off x="1130300" y="9709383"/>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133111</xdr:rowOff>
    </xdr:from>
    <xdr:to>
      <xdr:col>10</xdr:col>
      <xdr:colOff>165100</xdr:colOff>
      <xdr:row>57</xdr:row>
      <xdr:rowOff>63261</xdr:rowOff>
    </xdr:to>
    <xdr:sp macro="" textlink="">
      <xdr:nvSpPr>
        <xdr:cNvPr id="127" name="フローチャート: 判断 126"/>
        <xdr:cNvSpPr/>
      </xdr:nvSpPr>
      <xdr:spPr>
        <a:xfrm>
          <a:off x="1968500" y="973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54388</xdr:rowOff>
    </xdr:from>
    <xdr:ext cx="534377" cy="259045"/>
    <xdr:sp macro="" textlink="">
      <xdr:nvSpPr>
        <xdr:cNvPr id="128" name="テキスト ボックス 127"/>
        <xdr:cNvSpPr txBox="1"/>
      </xdr:nvSpPr>
      <xdr:spPr>
        <a:xfrm>
          <a:off x="1752111" y="982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139817</xdr:rowOff>
    </xdr:from>
    <xdr:to>
      <xdr:col>6</xdr:col>
      <xdr:colOff>38100</xdr:colOff>
      <xdr:row>57</xdr:row>
      <xdr:rowOff>69967</xdr:rowOff>
    </xdr:to>
    <xdr:sp macro="" textlink="">
      <xdr:nvSpPr>
        <xdr:cNvPr id="129" name="フローチャート: 判断 128"/>
        <xdr:cNvSpPr/>
      </xdr:nvSpPr>
      <xdr:spPr>
        <a:xfrm>
          <a:off x="1079500" y="974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61094</xdr:rowOff>
    </xdr:from>
    <xdr:ext cx="534377" cy="259045"/>
    <xdr:sp macro="" textlink="">
      <xdr:nvSpPr>
        <xdr:cNvPr id="130" name="テキスト ボックス 129"/>
        <xdr:cNvSpPr txBox="1"/>
      </xdr:nvSpPr>
      <xdr:spPr>
        <a:xfrm>
          <a:off x="863111" y="98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74407</xdr:rowOff>
    </xdr:from>
    <xdr:to>
      <xdr:col>24</xdr:col>
      <xdr:colOff>114300</xdr:colOff>
      <xdr:row>57</xdr:row>
      <xdr:rowOff>4557</xdr:rowOff>
    </xdr:to>
    <xdr:sp macro="" textlink="">
      <xdr:nvSpPr>
        <xdr:cNvPr id="136" name="楕円 135"/>
        <xdr:cNvSpPr/>
      </xdr:nvSpPr>
      <xdr:spPr>
        <a:xfrm>
          <a:off x="4584700" y="96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52834</xdr:rowOff>
    </xdr:from>
    <xdr:ext cx="534377" cy="259045"/>
    <xdr:sp macro="" textlink="">
      <xdr:nvSpPr>
        <xdr:cNvPr id="137" name="総務費該当値テキスト"/>
        <xdr:cNvSpPr txBox="1"/>
      </xdr:nvSpPr>
      <xdr:spPr>
        <a:xfrm>
          <a:off x="4686300" y="96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57696</xdr:rowOff>
    </xdr:from>
    <xdr:to>
      <xdr:col>20</xdr:col>
      <xdr:colOff>38100</xdr:colOff>
      <xdr:row>56</xdr:row>
      <xdr:rowOff>159296</xdr:rowOff>
    </xdr:to>
    <xdr:sp macro="" textlink="">
      <xdr:nvSpPr>
        <xdr:cNvPr id="138" name="楕円 137"/>
        <xdr:cNvSpPr/>
      </xdr:nvSpPr>
      <xdr:spPr>
        <a:xfrm>
          <a:off x="3746500" y="96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4373</xdr:rowOff>
    </xdr:from>
    <xdr:ext cx="534377" cy="259045"/>
    <xdr:sp macro="" textlink="">
      <xdr:nvSpPr>
        <xdr:cNvPr id="139" name="テキスト ボックス 138"/>
        <xdr:cNvSpPr txBox="1"/>
      </xdr:nvSpPr>
      <xdr:spPr>
        <a:xfrm>
          <a:off x="3530111" y="94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59624</xdr:rowOff>
    </xdr:from>
    <xdr:to>
      <xdr:col>15</xdr:col>
      <xdr:colOff>101600</xdr:colOff>
      <xdr:row>51</xdr:row>
      <xdr:rowOff>161224</xdr:rowOff>
    </xdr:to>
    <xdr:sp macro="" textlink="">
      <xdr:nvSpPr>
        <xdr:cNvPr id="140" name="楕円 139"/>
        <xdr:cNvSpPr/>
      </xdr:nvSpPr>
      <xdr:spPr>
        <a:xfrm>
          <a:off x="2857500" y="88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6301</xdr:rowOff>
    </xdr:from>
    <xdr:ext cx="599010" cy="259045"/>
    <xdr:sp macro="" textlink="">
      <xdr:nvSpPr>
        <xdr:cNvPr id="141" name="テキスト ボックス 140"/>
        <xdr:cNvSpPr txBox="1"/>
      </xdr:nvSpPr>
      <xdr:spPr>
        <a:xfrm>
          <a:off x="2608795" y="857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66009</xdr:rowOff>
    </xdr:from>
    <xdr:to>
      <xdr:col>10</xdr:col>
      <xdr:colOff>165100</xdr:colOff>
      <xdr:row>56</xdr:row>
      <xdr:rowOff>167609</xdr:rowOff>
    </xdr:to>
    <xdr:sp macro="" textlink="">
      <xdr:nvSpPr>
        <xdr:cNvPr id="142" name="楕円 141"/>
        <xdr:cNvSpPr/>
      </xdr:nvSpPr>
      <xdr:spPr>
        <a:xfrm>
          <a:off x="1968500" y="966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12686</xdr:rowOff>
    </xdr:from>
    <xdr:ext cx="534377" cy="259045"/>
    <xdr:sp macro="" textlink="">
      <xdr:nvSpPr>
        <xdr:cNvPr id="143" name="テキスト ボックス 142"/>
        <xdr:cNvSpPr txBox="1"/>
      </xdr:nvSpPr>
      <xdr:spPr>
        <a:xfrm>
          <a:off x="1752111" y="94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57383</xdr:rowOff>
    </xdr:from>
    <xdr:to>
      <xdr:col>6</xdr:col>
      <xdr:colOff>38100</xdr:colOff>
      <xdr:row>56</xdr:row>
      <xdr:rowOff>158983</xdr:rowOff>
    </xdr:to>
    <xdr:sp macro="" textlink="">
      <xdr:nvSpPr>
        <xdr:cNvPr id="144" name="楕円 143"/>
        <xdr:cNvSpPr/>
      </xdr:nvSpPr>
      <xdr:spPr>
        <a:xfrm>
          <a:off x="1079500" y="96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4060</xdr:rowOff>
    </xdr:from>
    <xdr:ext cx="534377" cy="259045"/>
    <xdr:sp macro="" textlink="">
      <xdr:nvSpPr>
        <xdr:cNvPr id="145" name="テキスト ボックス 144"/>
        <xdr:cNvSpPr txBox="1"/>
      </xdr:nvSpPr>
      <xdr:spPr>
        <a:xfrm>
          <a:off x="863111" y="94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144371</xdr:rowOff>
    </xdr:from>
    <xdr:to>
      <xdr:col>24</xdr:col>
      <xdr:colOff>62865</xdr:colOff>
      <xdr:row>77</xdr:row>
      <xdr:rowOff>51536</xdr:rowOff>
    </xdr:to>
    <xdr:cxnSp macro="">
      <xdr:nvCxnSpPr>
        <xdr:cNvPr id="170" name="直線コネクタ 169"/>
        <xdr:cNvCxnSpPr/>
      </xdr:nvCxnSpPr>
      <xdr:spPr>
        <a:xfrm flipV="1">
          <a:off x="4633595" y="12145871"/>
          <a:ext cx="1270" cy="110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55363</xdr:rowOff>
    </xdr:from>
    <xdr:ext cx="599010" cy="259045"/>
    <xdr:sp macro="" textlink="">
      <xdr:nvSpPr>
        <xdr:cNvPr id="171" name="民生費最小値テキスト"/>
        <xdr:cNvSpPr txBox="1"/>
      </xdr:nvSpPr>
      <xdr:spPr>
        <a:xfrm>
          <a:off x="4686300" y="1325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51536</xdr:rowOff>
    </xdr:from>
    <xdr:to>
      <xdr:col>24</xdr:col>
      <xdr:colOff>152400</xdr:colOff>
      <xdr:row>77</xdr:row>
      <xdr:rowOff>51536</xdr:rowOff>
    </xdr:to>
    <xdr:cxnSp macro="">
      <xdr:nvCxnSpPr>
        <xdr:cNvPr id="172" name="直線コネクタ 171"/>
        <xdr:cNvCxnSpPr/>
      </xdr:nvCxnSpPr>
      <xdr:spPr>
        <a:xfrm>
          <a:off x="4546600" y="1325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91048</xdr:rowOff>
    </xdr:from>
    <xdr:ext cx="599010" cy="259045"/>
    <xdr:sp macro="" textlink="">
      <xdr:nvSpPr>
        <xdr:cNvPr id="173" name="民生費最大値テキスト"/>
        <xdr:cNvSpPr txBox="1"/>
      </xdr:nvSpPr>
      <xdr:spPr>
        <a:xfrm>
          <a:off x="4686300" y="1192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144371</xdr:rowOff>
    </xdr:from>
    <xdr:to>
      <xdr:col>24</xdr:col>
      <xdr:colOff>152400</xdr:colOff>
      <xdr:row>70</xdr:row>
      <xdr:rowOff>144371</xdr:rowOff>
    </xdr:to>
    <xdr:cxnSp macro="">
      <xdr:nvCxnSpPr>
        <xdr:cNvPr id="174" name="直線コネクタ 173"/>
        <xdr:cNvCxnSpPr/>
      </xdr:nvCxnSpPr>
      <xdr:spPr>
        <a:xfrm>
          <a:off x="4546600" y="121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94117</xdr:rowOff>
    </xdr:from>
    <xdr:to>
      <xdr:col>24</xdr:col>
      <xdr:colOff>63500</xdr:colOff>
      <xdr:row>76</xdr:row>
      <xdr:rowOff>106401</xdr:rowOff>
    </xdr:to>
    <xdr:cxnSp macro="">
      <xdr:nvCxnSpPr>
        <xdr:cNvPr id="175" name="直線コネクタ 174"/>
        <xdr:cNvCxnSpPr/>
      </xdr:nvCxnSpPr>
      <xdr:spPr>
        <a:xfrm>
          <a:off x="3797300" y="13124317"/>
          <a:ext cx="838200" cy="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28681</xdr:rowOff>
    </xdr:from>
    <xdr:ext cx="599010" cy="259045"/>
    <xdr:sp macro="" textlink="">
      <xdr:nvSpPr>
        <xdr:cNvPr id="176" name="民生費平均値テキスト"/>
        <xdr:cNvSpPr txBox="1"/>
      </xdr:nvSpPr>
      <xdr:spPr>
        <a:xfrm>
          <a:off x="4686300" y="12715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5804</xdr:rowOff>
    </xdr:from>
    <xdr:to>
      <xdr:col>24</xdr:col>
      <xdr:colOff>114300</xdr:colOff>
      <xdr:row>75</xdr:row>
      <xdr:rowOff>107404</xdr:rowOff>
    </xdr:to>
    <xdr:sp macro="" textlink="">
      <xdr:nvSpPr>
        <xdr:cNvPr id="177" name="フローチャート: 判断 176"/>
        <xdr:cNvSpPr/>
      </xdr:nvSpPr>
      <xdr:spPr>
        <a:xfrm>
          <a:off x="4584700" y="128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94117</xdr:rowOff>
    </xdr:from>
    <xdr:to>
      <xdr:col>19</xdr:col>
      <xdr:colOff>177800</xdr:colOff>
      <xdr:row>77</xdr:row>
      <xdr:rowOff>4780</xdr:rowOff>
    </xdr:to>
    <xdr:cxnSp macro="">
      <xdr:nvCxnSpPr>
        <xdr:cNvPr id="178" name="直線コネクタ 177"/>
        <xdr:cNvCxnSpPr/>
      </xdr:nvCxnSpPr>
      <xdr:spPr>
        <a:xfrm flipV="1">
          <a:off x="2908300" y="13124317"/>
          <a:ext cx="889000" cy="8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4463</xdr:rowOff>
    </xdr:from>
    <xdr:to>
      <xdr:col>20</xdr:col>
      <xdr:colOff>38100</xdr:colOff>
      <xdr:row>75</xdr:row>
      <xdr:rowOff>106063</xdr:rowOff>
    </xdr:to>
    <xdr:sp macro="" textlink="">
      <xdr:nvSpPr>
        <xdr:cNvPr id="179" name="フローチャート: 判断 178"/>
        <xdr:cNvSpPr/>
      </xdr:nvSpPr>
      <xdr:spPr>
        <a:xfrm>
          <a:off x="3746500" y="1286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122590</xdr:rowOff>
    </xdr:from>
    <xdr:ext cx="599010" cy="259045"/>
    <xdr:sp macro="" textlink="">
      <xdr:nvSpPr>
        <xdr:cNvPr id="180" name="テキスト ボックス 179"/>
        <xdr:cNvSpPr txBox="1"/>
      </xdr:nvSpPr>
      <xdr:spPr>
        <a:xfrm>
          <a:off x="3497795" y="1263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4780</xdr:rowOff>
    </xdr:from>
    <xdr:to>
      <xdr:col>15</xdr:col>
      <xdr:colOff>50800</xdr:colOff>
      <xdr:row>77</xdr:row>
      <xdr:rowOff>91686</xdr:rowOff>
    </xdr:to>
    <xdr:cxnSp macro="">
      <xdr:nvCxnSpPr>
        <xdr:cNvPr id="181" name="直線コネクタ 180"/>
        <xdr:cNvCxnSpPr/>
      </xdr:nvCxnSpPr>
      <xdr:spPr>
        <a:xfrm flipV="1">
          <a:off x="2019300" y="13206430"/>
          <a:ext cx="889000" cy="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171394</xdr:rowOff>
    </xdr:from>
    <xdr:to>
      <xdr:col>15</xdr:col>
      <xdr:colOff>101600</xdr:colOff>
      <xdr:row>76</xdr:row>
      <xdr:rowOff>101544</xdr:rowOff>
    </xdr:to>
    <xdr:sp macro="" textlink="">
      <xdr:nvSpPr>
        <xdr:cNvPr id="182" name="フローチャート: 判断 181"/>
        <xdr:cNvSpPr/>
      </xdr:nvSpPr>
      <xdr:spPr>
        <a:xfrm>
          <a:off x="2857500" y="1303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118071</xdr:rowOff>
    </xdr:from>
    <xdr:ext cx="599010" cy="259045"/>
    <xdr:sp macro="" textlink="">
      <xdr:nvSpPr>
        <xdr:cNvPr id="183" name="テキスト ボックス 182"/>
        <xdr:cNvSpPr txBox="1"/>
      </xdr:nvSpPr>
      <xdr:spPr>
        <a:xfrm>
          <a:off x="2608795" y="1280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91686</xdr:rowOff>
    </xdr:from>
    <xdr:to>
      <xdr:col>10</xdr:col>
      <xdr:colOff>114300</xdr:colOff>
      <xdr:row>78</xdr:row>
      <xdr:rowOff>24302</xdr:rowOff>
    </xdr:to>
    <xdr:cxnSp macro="">
      <xdr:nvCxnSpPr>
        <xdr:cNvPr id="184" name="直線コネクタ 183"/>
        <xdr:cNvCxnSpPr/>
      </xdr:nvCxnSpPr>
      <xdr:spPr>
        <a:xfrm flipV="1">
          <a:off x="1130300" y="13293336"/>
          <a:ext cx="889000" cy="10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35263</xdr:rowOff>
    </xdr:from>
    <xdr:to>
      <xdr:col>10</xdr:col>
      <xdr:colOff>165100</xdr:colOff>
      <xdr:row>76</xdr:row>
      <xdr:rowOff>136863</xdr:rowOff>
    </xdr:to>
    <xdr:sp macro="" textlink="">
      <xdr:nvSpPr>
        <xdr:cNvPr id="185" name="フローチャート: 判断 184"/>
        <xdr:cNvSpPr/>
      </xdr:nvSpPr>
      <xdr:spPr>
        <a:xfrm>
          <a:off x="1968500" y="1306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153390</xdr:rowOff>
    </xdr:from>
    <xdr:ext cx="599010" cy="259045"/>
    <xdr:sp macro="" textlink="">
      <xdr:nvSpPr>
        <xdr:cNvPr id="186" name="テキスト ボックス 185"/>
        <xdr:cNvSpPr txBox="1"/>
      </xdr:nvSpPr>
      <xdr:spPr>
        <a:xfrm>
          <a:off x="1719795" y="1284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98668</xdr:rowOff>
    </xdr:from>
    <xdr:to>
      <xdr:col>6</xdr:col>
      <xdr:colOff>38100</xdr:colOff>
      <xdr:row>77</xdr:row>
      <xdr:rowOff>28818</xdr:rowOff>
    </xdr:to>
    <xdr:sp macro="" textlink="">
      <xdr:nvSpPr>
        <xdr:cNvPr id="187" name="フローチャート: 判断 186"/>
        <xdr:cNvSpPr/>
      </xdr:nvSpPr>
      <xdr:spPr>
        <a:xfrm>
          <a:off x="1079500" y="1312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45346</xdr:rowOff>
    </xdr:from>
    <xdr:ext cx="599010" cy="259045"/>
    <xdr:sp macro="" textlink="">
      <xdr:nvSpPr>
        <xdr:cNvPr id="188" name="テキスト ボックス 187"/>
        <xdr:cNvSpPr txBox="1"/>
      </xdr:nvSpPr>
      <xdr:spPr>
        <a:xfrm>
          <a:off x="830795" y="1290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55601</xdr:rowOff>
    </xdr:from>
    <xdr:to>
      <xdr:col>24</xdr:col>
      <xdr:colOff>114300</xdr:colOff>
      <xdr:row>76</xdr:row>
      <xdr:rowOff>157201</xdr:rowOff>
    </xdr:to>
    <xdr:sp macro="" textlink="">
      <xdr:nvSpPr>
        <xdr:cNvPr id="194" name="楕円 193"/>
        <xdr:cNvSpPr/>
      </xdr:nvSpPr>
      <xdr:spPr>
        <a:xfrm>
          <a:off x="4584700" y="130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141978</xdr:rowOff>
    </xdr:from>
    <xdr:ext cx="599010" cy="259045"/>
    <xdr:sp macro="" textlink="">
      <xdr:nvSpPr>
        <xdr:cNvPr id="195" name="民生費該当値テキスト"/>
        <xdr:cNvSpPr txBox="1"/>
      </xdr:nvSpPr>
      <xdr:spPr>
        <a:xfrm>
          <a:off x="4686300" y="1300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43317</xdr:rowOff>
    </xdr:from>
    <xdr:to>
      <xdr:col>20</xdr:col>
      <xdr:colOff>38100</xdr:colOff>
      <xdr:row>76</xdr:row>
      <xdr:rowOff>144917</xdr:rowOff>
    </xdr:to>
    <xdr:sp macro="" textlink="">
      <xdr:nvSpPr>
        <xdr:cNvPr id="196" name="楕円 195"/>
        <xdr:cNvSpPr/>
      </xdr:nvSpPr>
      <xdr:spPr>
        <a:xfrm>
          <a:off x="3746500" y="130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136044</xdr:rowOff>
    </xdr:from>
    <xdr:ext cx="599010" cy="259045"/>
    <xdr:sp macro="" textlink="">
      <xdr:nvSpPr>
        <xdr:cNvPr id="197" name="テキスト ボックス 196"/>
        <xdr:cNvSpPr txBox="1"/>
      </xdr:nvSpPr>
      <xdr:spPr>
        <a:xfrm>
          <a:off x="3497795" y="1316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125430</xdr:rowOff>
    </xdr:from>
    <xdr:to>
      <xdr:col>15</xdr:col>
      <xdr:colOff>101600</xdr:colOff>
      <xdr:row>77</xdr:row>
      <xdr:rowOff>55580</xdr:rowOff>
    </xdr:to>
    <xdr:sp macro="" textlink="">
      <xdr:nvSpPr>
        <xdr:cNvPr id="198" name="楕円 197"/>
        <xdr:cNvSpPr/>
      </xdr:nvSpPr>
      <xdr:spPr>
        <a:xfrm>
          <a:off x="2857500" y="131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46707</xdr:rowOff>
    </xdr:from>
    <xdr:ext cx="599010" cy="259045"/>
    <xdr:sp macro="" textlink="">
      <xdr:nvSpPr>
        <xdr:cNvPr id="199" name="テキスト ボックス 198"/>
        <xdr:cNvSpPr txBox="1"/>
      </xdr:nvSpPr>
      <xdr:spPr>
        <a:xfrm>
          <a:off x="2608795" y="13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40886</xdr:rowOff>
    </xdr:from>
    <xdr:to>
      <xdr:col>10</xdr:col>
      <xdr:colOff>165100</xdr:colOff>
      <xdr:row>77</xdr:row>
      <xdr:rowOff>142486</xdr:rowOff>
    </xdr:to>
    <xdr:sp macro="" textlink="">
      <xdr:nvSpPr>
        <xdr:cNvPr id="200" name="楕円 199"/>
        <xdr:cNvSpPr/>
      </xdr:nvSpPr>
      <xdr:spPr>
        <a:xfrm>
          <a:off x="1968500" y="132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133613</xdr:rowOff>
    </xdr:from>
    <xdr:ext cx="599010" cy="259045"/>
    <xdr:sp macro="" textlink="">
      <xdr:nvSpPr>
        <xdr:cNvPr id="201" name="テキスト ボックス 200"/>
        <xdr:cNvSpPr txBox="1"/>
      </xdr:nvSpPr>
      <xdr:spPr>
        <a:xfrm>
          <a:off x="1719795" y="1333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144952</xdr:rowOff>
    </xdr:from>
    <xdr:to>
      <xdr:col>6</xdr:col>
      <xdr:colOff>38100</xdr:colOff>
      <xdr:row>78</xdr:row>
      <xdr:rowOff>75102</xdr:rowOff>
    </xdr:to>
    <xdr:sp macro="" textlink="">
      <xdr:nvSpPr>
        <xdr:cNvPr id="202" name="楕円 201"/>
        <xdr:cNvSpPr/>
      </xdr:nvSpPr>
      <xdr:spPr>
        <a:xfrm>
          <a:off x="1079500" y="1334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66229</xdr:rowOff>
    </xdr:from>
    <xdr:ext cx="599010" cy="259045"/>
    <xdr:sp macro="" textlink="">
      <xdr:nvSpPr>
        <xdr:cNvPr id="203" name="テキスト ボックス 202"/>
        <xdr:cNvSpPr txBox="1"/>
      </xdr:nvSpPr>
      <xdr:spPr>
        <a:xfrm>
          <a:off x="830795" y="134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4121</xdr:rowOff>
    </xdr:from>
    <xdr:to>
      <xdr:col>24</xdr:col>
      <xdr:colOff>62865</xdr:colOff>
      <xdr:row>97</xdr:row>
      <xdr:rowOff>65443</xdr:rowOff>
    </xdr:to>
    <xdr:cxnSp macro="">
      <xdr:nvCxnSpPr>
        <xdr:cNvPr id="228" name="直線コネクタ 227"/>
        <xdr:cNvCxnSpPr/>
      </xdr:nvCxnSpPr>
      <xdr:spPr>
        <a:xfrm flipV="1">
          <a:off x="4633595" y="15606071"/>
          <a:ext cx="1270" cy="109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69270</xdr:rowOff>
    </xdr:from>
    <xdr:ext cx="534377" cy="259045"/>
    <xdr:sp macro="" textlink="">
      <xdr:nvSpPr>
        <xdr:cNvPr id="229" name="衛生費最小値テキスト"/>
        <xdr:cNvSpPr txBox="1"/>
      </xdr:nvSpPr>
      <xdr:spPr>
        <a:xfrm>
          <a:off x="4686300" y="166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65443</xdr:rowOff>
    </xdr:from>
    <xdr:to>
      <xdr:col>24</xdr:col>
      <xdr:colOff>152400</xdr:colOff>
      <xdr:row>97</xdr:row>
      <xdr:rowOff>65443</xdr:rowOff>
    </xdr:to>
    <xdr:cxnSp macro="">
      <xdr:nvCxnSpPr>
        <xdr:cNvPr id="230" name="直線コネクタ 229"/>
        <xdr:cNvCxnSpPr/>
      </xdr:nvCxnSpPr>
      <xdr:spPr>
        <a:xfrm>
          <a:off x="4546600" y="166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122248</xdr:rowOff>
    </xdr:from>
    <xdr:ext cx="534377" cy="259045"/>
    <xdr:sp macro="" textlink="">
      <xdr:nvSpPr>
        <xdr:cNvPr id="231" name="衛生費最大値テキスト"/>
        <xdr:cNvSpPr txBox="1"/>
      </xdr:nvSpPr>
      <xdr:spPr>
        <a:xfrm>
          <a:off x="4686300" y="1538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4121</xdr:rowOff>
    </xdr:from>
    <xdr:to>
      <xdr:col>24</xdr:col>
      <xdr:colOff>152400</xdr:colOff>
      <xdr:row>91</xdr:row>
      <xdr:rowOff>4121</xdr:rowOff>
    </xdr:to>
    <xdr:cxnSp macro="">
      <xdr:nvCxnSpPr>
        <xdr:cNvPr id="232" name="直線コネクタ 231"/>
        <xdr:cNvCxnSpPr/>
      </xdr:nvCxnSpPr>
      <xdr:spPr>
        <a:xfrm>
          <a:off x="4546600" y="1560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125222</xdr:rowOff>
    </xdr:from>
    <xdr:to>
      <xdr:col>24</xdr:col>
      <xdr:colOff>63500</xdr:colOff>
      <xdr:row>96</xdr:row>
      <xdr:rowOff>20465</xdr:rowOff>
    </xdr:to>
    <xdr:cxnSp macro="">
      <xdr:nvCxnSpPr>
        <xdr:cNvPr id="233" name="直線コネクタ 232"/>
        <xdr:cNvCxnSpPr/>
      </xdr:nvCxnSpPr>
      <xdr:spPr>
        <a:xfrm flipV="1">
          <a:off x="3797300" y="16412972"/>
          <a:ext cx="838200" cy="6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121638</xdr:rowOff>
    </xdr:from>
    <xdr:ext cx="534377" cy="259045"/>
    <xdr:sp macro="" textlink="">
      <xdr:nvSpPr>
        <xdr:cNvPr id="234" name="衛生費平均値テキスト"/>
        <xdr:cNvSpPr txBox="1"/>
      </xdr:nvSpPr>
      <xdr:spPr>
        <a:xfrm>
          <a:off x="4686300" y="16409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143211</xdr:rowOff>
    </xdr:from>
    <xdr:to>
      <xdr:col>24</xdr:col>
      <xdr:colOff>114300</xdr:colOff>
      <xdr:row>96</xdr:row>
      <xdr:rowOff>73361</xdr:rowOff>
    </xdr:to>
    <xdr:sp macro="" textlink="">
      <xdr:nvSpPr>
        <xdr:cNvPr id="235" name="フローチャート: 判断 234"/>
        <xdr:cNvSpPr/>
      </xdr:nvSpPr>
      <xdr:spPr>
        <a:xfrm>
          <a:off x="4584700" y="164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20465</xdr:rowOff>
    </xdr:from>
    <xdr:to>
      <xdr:col>19</xdr:col>
      <xdr:colOff>177800</xdr:colOff>
      <xdr:row>97</xdr:row>
      <xdr:rowOff>134632</xdr:rowOff>
    </xdr:to>
    <xdr:cxnSp macro="">
      <xdr:nvCxnSpPr>
        <xdr:cNvPr id="236" name="直線コネクタ 235"/>
        <xdr:cNvCxnSpPr/>
      </xdr:nvCxnSpPr>
      <xdr:spPr>
        <a:xfrm flipV="1">
          <a:off x="2908300" y="16479665"/>
          <a:ext cx="889000" cy="28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160395</xdr:rowOff>
    </xdr:from>
    <xdr:to>
      <xdr:col>20</xdr:col>
      <xdr:colOff>38100</xdr:colOff>
      <xdr:row>96</xdr:row>
      <xdr:rowOff>90545</xdr:rowOff>
    </xdr:to>
    <xdr:sp macro="" textlink="">
      <xdr:nvSpPr>
        <xdr:cNvPr id="237" name="フローチャート: 判断 236"/>
        <xdr:cNvSpPr/>
      </xdr:nvSpPr>
      <xdr:spPr>
        <a:xfrm>
          <a:off x="3746500" y="164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81672</xdr:rowOff>
    </xdr:from>
    <xdr:ext cx="534377" cy="259045"/>
    <xdr:sp macro="" textlink="">
      <xdr:nvSpPr>
        <xdr:cNvPr id="238" name="テキスト ボックス 237"/>
        <xdr:cNvSpPr txBox="1"/>
      </xdr:nvSpPr>
      <xdr:spPr>
        <a:xfrm>
          <a:off x="3530111" y="165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134632</xdr:rowOff>
    </xdr:from>
    <xdr:to>
      <xdr:col>15</xdr:col>
      <xdr:colOff>50800</xdr:colOff>
      <xdr:row>98</xdr:row>
      <xdr:rowOff>14160</xdr:rowOff>
    </xdr:to>
    <xdr:cxnSp macro="">
      <xdr:nvCxnSpPr>
        <xdr:cNvPr id="239" name="直線コネクタ 238"/>
        <xdr:cNvCxnSpPr/>
      </xdr:nvCxnSpPr>
      <xdr:spPr>
        <a:xfrm flipV="1">
          <a:off x="2019300" y="16765282"/>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113970</xdr:rowOff>
    </xdr:from>
    <xdr:to>
      <xdr:col>15</xdr:col>
      <xdr:colOff>101600</xdr:colOff>
      <xdr:row>98</xdr:row>
      <xdr:rowOff>44120</xdr:rowOff>
    </xdr:to>
    <xdr:sp macro="" textlink="">
      <xdr:nvSpPr>
        <xdr:cNvPr id="240" name="フローチャート: 判断 239"/>
        <xdr:cNvSpPr/>
      </xdr:nvSpPr>
      <xdr:spPr>
        <a:xfrm>
          <a:off x="28575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35247</xdr:rowOff>
    </xdr:from>
    <xdr:ext cx="534377" cy="259045"/>
    <xdr:sp macro="" textlink="">
      <xdr:nvSpPr>
        <xdr:cNvPr id="241" name="テキスト ボックス 240"/>
        <xdr:cNvSpPr txBox="1"/>
      </xdr:nvSpPr>
      <xdr:spPr>
        <a:xfrm>
          <a:off x="2641111" y="1683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14160</xdr:rowOff>
    </xdr:from>
    <xdr:to>
      <xdr:col>10</xdr:col>
      <xdr:colOff>114300</xdr:colOff>
      <xdr:row>98</xdr:row>
      <xdr:rowOff>37592</xdr:rowOff>
    </xdr:to>
    <xdr:cxnSp macro="">
      <xdr:nvCxnSpPr>
        <xdr:cNvPr id="242" name="直線コネクタ 241"/>
        <xdr:cNvCxnSpPr/>
      </xdr:nvCxnSpPr>
      <xdr:spPr>
        <a:xfrm flipV="1">
          <a:off x="1130300" y="16816260"/>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4642</xdr:rowOff>
    </xdr:from>
    <xdr:to>
      <xdr:col>10</xdr:col>
      <xdr:colOff>165100</xdr:colOff>
      <xdr:row>98</xdr:row>
      <xdr:rowOff>106242</xdr:rowOff>
    </xdr:to>
    <xdr:sp macro="" textlink="">
      <xdr:nvSpPr>
        <xdr:cNvPr id="243" name="フローチャート: 判断 242"/>
        <xdr:cNvSpPr/>
      </xdr:nvSpPr>
      <xdr:spPr>
        <a:xfrm>
          <a:off x="1968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97369</xdr:rowOff>
    </xdr:from>
    <xdr:ext cx="534377" cy="259045"/>
    <xdr:sp macro="" textlink="">
      <xdr:nvSpPr>
        <xdr:cNvPr id="244" name="テキスト ボックス 243"/>
        <xdr:cNvSpPr txBox="1"/>
      </xdr:nvSpPr>
      <xdr:spPr>
        <a:xfrm>
          <a:off x="1752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20529</xdr:rowOff>
    </xdr:from>
    <xdr:to>
      <xdr:col>6</xdr:col>
      <xdr:colOff>38100</xdr:colOff>
      <xdr:row>98</xdr:row>
      <xdr:rowOff>122129</xdr:rowOff>
    </xdr:to>
    <xdr:sp macro="" textlink="">
      <xdr:nvSpPr>
        <xdr:cNvPr id="245" name="フローチャート: 判断 244"/>
        <xdr:cNvSpPr/>
      </xdr:nvSpPr>
      <xdr:spPr>
        <a:xfrm>
          <a:off x="1079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113256</xdr:rowOff>
    </xdr:from>
    <xdr:ext cx="534377" cy="259045"/>
    <xdr:sp macro="" textlink="">
      <xdr:nvSpPr>
        <xdr:cNvPr id="246" name="テキスト ボックス 245"/>
        <xdr:cNvSpPr txBox="1"/>
      </xdr:nvSpPr>
      <xdr:spPr>
        <a:xfrm>
          <a:off x="863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74422</xdr:rowOff>
    </xdr:from>
    <xdr:to>
      <xdr:col>24</xdr:col>
      <xdr:colOff>114300</xdr:colOff>
      <xdr:row>96</xdr:row>
      <xdr:rowOff>4572</xdr:rowOff>
    </xdr:to>
    <xdr:sp macro="" textlink="">
      <xdr:nvSpPr>
        <xdr:cNvPr id="252" name="楕円 251"/>
        <xdr:cNvSpPr/>
      </xdr:nvSpPr>
      <xdr:spPr>
        <a:xfrm>
          <a:off x="4584700" y="163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97299</xdr:rowOff>
    </xdr:from>
    <xdr:ext cx="534377" cy="259045"/>
    <xdr:sp macro="" textlink="">
      <xdr:nvSpPr>
        <xdr:cNvPr id="253" name="衛生費該当値テキスト"/>
        <xdr:cNvSpPr txBox="1"/>
      </xdr:nvSpPr>
      <xdr:spPr>
        <a:xfrm>
          <a:off x="4686300" y="1621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141115</xdr:rowOff>
    </xdr:from>
    <xdr:to>
      <xdr:col>20</xdr:col>
      <xdr:colOff>38100</xdr:colOff>
      <xdr:row>96</xdr:row>
      <xdr:rowOff>71265</xdr:rowOff>
    </xdr:to>
    <xdr:sp macro="" textlink="">
      <xdr:nvSpPr>
        <xdr:cNvPr id="254" name="楕円 253"/>
        <xdr:cNvSpPr/>
      </xdr:nvSpPr>
      <xdr:spPr>
        <a:xfrm>
          <a:off x="3746500" y="16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87792</xdr:rowOff>
    </xdr:from>
    <xdr:ext cx="534377" cy="259045"/>
    <xdr:sp macro="" textlink="">
      <xdr:nvSpPr>
        <xdr:cNvPr id="255" name="テキスト ボックス 254"/>
        <xdr:cNvSpPr txBox="1"/>
      </xdr:nvSpPr>
      <xdr:spPr>
        <a:xfrm>
          <a:off x="3530111" y="1620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83832</xdr:rowOff>
    </xdr:from>
    <xdr:to>
      <xdr:col>15</xdr:col>
      <xdr:colOff>101600</xdr:colOff>
      <xdr:row>98</xdr:row>
      <xdr:rowOff>13982</xdr:rowOff>
    </xdr:to>
    <xdr:sp macro="" textlink="">
      <xdr:nvSpPr>
        <xdr:cNvPr id="256" name="楕円 255"/>
        <xdr:cNvSpPr/>
      </xdr:nvSpPr>
      <xdr:spPr>
        <a:xfrm>
          <a:off x="2857500" y="167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30509</xdr:rowOff>
    </xdr:from>
    <xdr:ext cx="534377" cy="259045"/>
    <xdr:sp macro="" textlink="">
      <xdr:nvSpPr>
        <xdr:cNvPr id="257" name="テキスト ボックス 256"/>
        <xdr:cNvSpPr txBox="1"/>
      </xdr:nvSpPr>
      <xdr:spPr>
        <a:xfrm>
          <a:off x="2641111" y="1648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134810</xdr:rowOff>
    </xdr:from>
    <xdr:to>
      <xdr:col>10</xdr:col>
      <xdr:colOff>165100</xdr:colOff>
      <xdr:row>98</xdr:row>
      <xdr:rowOff>64960</xdr:rowOff>
    </xdr:to>
    <xdr:sp macro="" textlink="">
      <xdr:nvSpPr>
        <xdr:cNvPr id="258" name="楕円 257"/>
        <xdr:cNvSpPr/>
      </xdr:nvSpPr>
      <xdr:spPr>
        <a:xfrm>
          <a:off x="1968500" y="167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81487</xdr:rowOff>
    </xdr:from>
    <xdr:ext cx="534377" cy="259045"/>
    <xdr:sp macro="" textlink="">
      <xdr:nvSpPr>
        <xdr:cNvPr id="259" name="テキスト ボックス 258"/>
        <xdr:cNvSpPr txBox="1"/>
      </xdr:nvSpPr>
      <xdr:spPr>
        <a:xfrm>
          <a:off x="1752111" y="1654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158242</xdr:rowOff>
    </xdr:from>
    <xdr:to>
      <xdr:col>6</xdr:col>
      <xdr:colOff>38100</xdr:colOff>
      <xdr:row>98</xdr:row>
      <xdr:rowOff>88392</xdr:rowOff>
    </xdr:to>
    <xdr:sp macro="" textlink="">
      <xdr:nvSpPr>
        <xdr:cNvPr id="260" name="楕円 259"/>
        <xdr:cNvSpPr/>
      </xdr:nvSpPr>
      <xdr:spPr>
        <a:xfrm>
          <a:off x="1079500" y="16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104919</xdr:rowOff>
    </xdr:from>
    <xdr:ext cx="534377" cy="259045"/>
    <xdr:sp macro="" textlink="">
      <xdr:nvSpPr>
        <xdr:cNvPr id="261" name="テキスト ボックス 260"/>
        <xdr:cNvSpPr txBox="1"/>
      </xdr:nvSpPr>
      <xdr:spPr>
        <a:xfrm>
          <a:off x="863111" y="165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142901</xdr:rowOff>
    </xdr:from>
    <xdr:to>
      <xdr:col>54</xdr:col>
      <xdr:colOff>189865</xdr:colOff>
      <xdr:row>38</xdr:row>
      <xdr:rowOff>78892</xdr:rowOff>
    </xdr:to>
    <xdr:cxnSp macro="">
      <xdr:nvCxnSpPr>
        <xdr:cNvPr id="283" name="直線コネクタ 282"/>
        <xdr:cNvCxnSpPr/>
      </xdr:nvCxnSpPr>
      <xdr:spPr>
        <a:xfrm flipV="1">
          <a:off x="10475595" y="5286401"/>
          <a:ext cx="127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4"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5" name="直線コネクタ 284"/>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89578</xdr:rowOff>
    </xdr:from>
    <xdr:ext cx="469744" cy="259045"/>
    <xdr:sp macro="" textlink="">
      <xdr:nvSpPr>
        <xdr:cNvPr id="286" name="労働費最大値テキスト"/>
        <xdr:cNvSpPr txBox="1"/>
      </xdr:nvSpPr>
      <xdr:spPr>
        <a:xfrm>
          <a:off x="10528300" y="50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142901</xdr:rowOff>
    </xdr:from>
    <xdr:to>
      <xdr:col>55</xdr:col>
      <xdr:colOff>88900</xdr:colOff>
      <xdr:row>30</xdr:row>
      <xdr:rowOff>142901</xdr:rowOff>
    </xdr:to>
    <xdr:cxnSp macro="">
      <xdr:nvCxnSpPr>
        <xdr:cNvPr id="287" name="直線コネクタ 286"/>
        <xdr:cNvCxnSpPr/>
      </xdr:nvCxnSpPr>
      <xdr:spPr>
        <a:xfrm>
          <a:off x="10388600" y="5286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111811</xdr:rowOff>
    </xdr:from>
    <xdr:to>
      <xdr:col>55</xdr:col>
      <xdr:colOff>0</xdr:colOff>
      <xdr:row>36</xdr:row>
      <xdr:rowOff>152959</xdr:rowOff>
    </xdr:to>
    <xdr:cxnSp macro="">
      <xdr:nvCxnSpPr>
        <xdr:cNvPr id="288" name="直線コネクタ 287"/>
        <xdr:cNvCxnSpPr/>
      </xdr:nvCxnSpPr>
      <xdr:spPr>
        <a:xfrm flipV="1">
          <a:off x="9639300" y="6284011"/>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93845</xdr:rowOff>
    </xdr:from>
    <xdr:ext cx="378565" cy="259045"/>
    <xdr:sp macro="" textlink="">
      <xdr:nvSpPr>
        <xdr:cNvPr id="289" name="労働費平均値テキスト"/>
        <xdr:cNvSpPr txBox="1"/>
      </xdr:nvSpPr>
      <xdr:spPr>
        <a:xfrm>
          <a:off x="10528300" y="62660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115418</xdr:rowOff>
    </xdr:from>
    <xdr:to>
      <xdr:col>55</xdr:col>
      <xdr:colOff>50800</xdr:colOff>
      <xdr:row>37</xdr:row>
      <xdr:rowOff>45568</xdr:rowOff>
    </xdr:to>
    <xdr:sp macro="" textlink="">
      <xdr:nvSpPr>
        <xdr:cNvPr id="290" name="フローチャート: 判断 289"/>
        <xdr:cNvSpPr/>
      </xdr:nvSpPr>
      <xdr:spPr>
        <a:xfrm>
          <a:off x="104267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150216</xdr:rowOff>
    </xdr:from>
    <xdr:to>
      <xdr:col>50</xdr:col>
      <xdr:colOff>114300</xdr:colOff>
      <xdr:row>36</xdr:row>
      <xdr:rowOff>152959</xdr:rowOff>
    </xdr:to>
    <xdr:cxnSp macro="">
      <xdr:nvCxnSpPr>
        <xdr:cNvPr id="291" name="直線コネクタ 290"/>
        <xdr:cNvCxnSpPr/>
      </xdr:nvCxnSpPr>
      <xdr:spPr>
        <a:xfrm>
          <a:off x="8750300" y="632241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144678</xdr:rowOff>
    </xdr:from>
    <xdr:to>
      <xdr:col>50</xdr:col>
      <xdr:colOff>165100</xdr:colOff>
      <xdr:row>37</xdr:row>
      <xdr:rowOff>74828</xdr:rowOff>
    </xdr:to>
    <xdr:sp macro="" textlink="">
      <xdr:nvSpPr>
        <xdr:cNvPr id="292" name="フローチャート: 判断 291"/>
        <xdr:cNvSpPr/>
      </xdr:nvSpPr>
      <xdr:spPr>
        <a:xfrm>
          <a:off x="95885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65955</xdr:rowOff>
    </xdr:from>
    <xdr:ext cx="378565" cy="259045"/>
    <xdr:sp macro="" textlink="">
      <xdr:nvSpPr>
        <xdr:cNvPr id="293" name="テキスト ボックス 292"/>
        <xdr:cNvSpPr txBox="1"/>
      </xdr:nvSpPr>
      <xdr:spPr>
        <a:xfrm>
          <a:off x="9450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129642</xdr:rowOff>
    </xdr:from>
    <xdr:to>
      <xdr:col>45</xdr:col>
      <xdr:colOff>177800</xdr:colOff>
      <xdr:row>36</xdr:row>
      <xdr:rowOff>150216</xdr:rowOff>
    </xdr:to>
    <xdr:cxnSp macro="">
      <xdr:nvCxnSpPr>
        <xdr:cNvPr id="294" name="直線コネクタ 293"/>
        <xdr:cNvCxnSpPr/>
      </xdr:nvCxnSpPr>
      <xdr:spPr>
        <a:xfrm>
          <a:off x="7861300" y="630184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122275</xdr:rowOff>
    </xdr:from>
    <xdr:to>
      <xdr:col>46</xdr:col>
      <xdr:colOff>38100</xdr:colOff>
      <xdr:row>37</xdr:row>
      <xdr:rowOff>52425</xdr:rowOff>
    </xdr:to>
    <xdr:sp macro="" textlink="">
      <xdr:nvSpPr>
        <xdr:cNvPr id="295" name="フローチャート: 判断 294"/>
        <xdr:cNvSpPr/>
      </xdr:nvSpPr>
      <xdr:spPr>
        <a:xfrm>
          <a:off x="86995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43552</xdr:rowOff>
    </xdr:from>
    <xdr:ext cx="378565" cy="259045"/>
    <xdr:sp macro="" textlink="">
      <xdr:nvSpPr>
        <xdr:cNvPr id="296" name="テキスト ボックス 295"/>
        <xdr:cNvSpPr txBox="1"/>
      </xdr:nvSpPr>
      <xdr:spPr>
        <a:xfrm>
          <a:off x="8561017" y="63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129642</xdr:rowOff>
    </xdr:from>
    <xdr:to>
      <xdr:col>41</xdr:col>
      <xdr:colOff>50800</xdr:colOff>
      <xdr:row>36</xdr:row>
      <xdr:rowOff>131013</xdr:rowOff>
    </xdr:to>
    <xdr:cxnSp macro="">
      <xdr:nvCxnSpPr>
        <xdr:cNvPr id="297" name="直線コネクタ 296"/>
        <xdr:cNvCxnSpPr/>
      </xdr:nvCxnSpPr>
      <xdr:spPr>
        <a:xfrm flipV="1">
          <a:off x="6972300" y="630184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108560</xdr:rowOff>
    </xdr:from>
    <xdr:to>
      <xdr:col>41</xdr:col>
      <xdr:colOff>101600</xdr:colOff>
      <xdr:row>37</xdr:row>
      <xdr:rowOff>38710</xdr:rowOff>
    </xdr:to>
    <xdr:sp macro="" textlink="">
      <xdr:nvSpPr>
        <xdr:cNvPr id="298" name="フローチャート: 判断 297"/>
        <xdr:cNvSpPr/>
      </xdr:nvSpPr>
      <xdr:spPr>
        <a:xfrm>
          <a:off x="7810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29837</xdr:rowOff>
    </xdr:from>
    <xdr:ext cx="378565" cy="259045"/>
    <xdr:sp macro="" textlink="">
      <xdr:nvSpPr>
        <xdr:cNvPr id="299" name="テキスト ボックス 298"/>
        <xdr:cNvSpPr txBox="1"/>
      </xdr:nvSpPr>
      <xdr:spPr>
        <a:xfrm>
          <a:off x="7672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00" name="フローチャート: 判断 299"/>
        <xdr:cNvSpPr/>
      </xdr:nvSpPr>
      <xdr:spPr>
        <a:xfrm>
          <a:off x="6921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24808</xdr:rowOff>
    </xdr:from>
    <xdr:ext cx="378565" cy="259045"/>
    <xdr:sp macro="" textlink="">
      <xdr:nvSpPr>
        <xdr:cNvPr id="301" name="テキスト ボックス 300"/>
        <xdr:cNvSpPr txBox="1"/>
      </xdr:nvSpPr>
      <xdr:spPr>
        <a:xfrm>
          <a:off x="6783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61011</xdr:rowOff>
    </xdr:from>
    <xdr:to>
      <xdr:col>55</xdr:col>
      <xdr:colOff>50800</xdr:colOff>
      <xdr:row>36</xdr:row>
      <xdr:rowOff>162611</xdr:rowOff>
    </xdr:to>
    <xdr:sp macro="" textlink="">
      <xdr:nvSpPr>
        <xdr:cNvPr id="307" name="楕円 306"/>
        <xdr:cNvSpPr/>
      </xdr:nvSpPr>
      <xdr:spPr>
        <a:xfrm>
          <a:off x="10426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83888</xdr:rowOff>
    </xdr:from>
    <xdr:ext cx="378565" cy="259045"/>
    <xdr:sp macro="" textlink="">
      <xdr:nvSpPr>
        <xdr:cNvPr id="308" name="労働費該当値テキスト"/>
        <xdr:cNvSpPr txBox="1"/>
      </xdr:nvSpPr>
      <xdr:spPr>
        <a:xfrm>
          <a:off x="10528300" y="6084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102159</xdr:rowOff>
    </xdr:from>
    <xdr:to>
      <xdr:col>50</xdr:col>
      <xdr:colOff>165100</xdr:colOff>
      <xdr:row>37</xdr:row>
      <xdr:rowOff>32309</xdr:rowOff>
    </xdr:to>
    <xdr:sp macro="" textlink="">
      <xdr:nvSpPr>
        <xdr:cNvPr id="309" name="楕円 308"/>
        <xdr:cNvSpPr/>
      </xdr:nvSpPr>
      <xdr:spPr>
        <a:xfrm>
          <a:off x="9588500" y="62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48836</xdr:rowOff>
    </xdr:from>
    <xdr:ext cx="378565" cy="259045"/>
    <xdr:sp macro="" textlink="">
      <xdr:nvSpPr>
        <xdr:cNvPr id="310" name="テキスト ボックス 309"/>
        <xdr:cNvSpPr txBox="1"/>
      </xdr:nvSpPr>
      <xdr:spPr>
        <a:xfrm>
          <a:off x="9450017" y="6049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99416</xdr:rowOff>
    </xdr:from>
    <xdr:to>
      <xdr:col>46</xdr:col>
      <xdr:colOff>38100</xdr:colOff>
      <xdr:row>37</xdr:row>
      <xdr:rowOff>29566</xdr:rowOff>
    </xdr:to>
    <xdr:sp macro="" textlink="">
      <xdr:nvSpPr>
        <xdr:cNvPr id="311" name="楕円 310"/>
        <xdr:cNvSpPr/>
      </xdr:nvSpPr>
      <xdr:spPr>
        <a:xfrm>
          <a:off x="8699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46093</xdr:rowOff>
    </xdr:from>
    <xdr:ext cx="378565" cy="259045"/>
    <xdr:sp macro="" textlink="">
      <xdr:nvSpPr>
        <xdr:cNvPr id="312" name="テキスト ボックス 311"/>
        <xdr:cNvSpPr txBox="1"/>
      </xdr:nvSpPr>
      <xdr:spPr>
        <a:xfrm>
          <a:off x="8561017" y="604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78842</xdr:rowOff>
    </xdr:from>
    <xdr:to>
      <xdr:col>41</xdr:col>
      <xdr:colOff>101600</xdr:colOff>
      <xdr:row>37</xdr:row>
      <xdr:rowOff>8992</xdr:rowOff>
    </xdr:to>
    <xdr:sp macro="" textlink="">
      <xdr:nvSpPr>
        <xdr:cNvPr id="313" name="楕円 312"/>
        <xdr:cNvSpPr/>
      </xdr:nvSpPr>
      <xdr:spPr>
        <a:xfrm>
          <a:off x="7810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25519</xdr:rowOff>
    </xdr:from>
    <xdr:ext cx="378565" cy="259045"/>
    <xdr:sp macro="" textlink="">
      <xdr:nvSpPr>
        <xdr:cNvPr id="314" name="テキスト ボックス 313"/>
        <xdr:cNvSpPr txBox="1"/>
      </xdr:nvSpPr>
      <xdr:spPr>
        <a:xfrm>
          <a:off x="7672017" y="6026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80213</xdr:rowOff>
    </xdr:from>
    <xdr:to>
      <xdr:col>36</xdr:col>
      <xdr:colOff>165100</xdr:colOff>
      <xdr:row>37</xdr:row>
      <xdr:rowOff>10363</xdr:rowOff>
    </xdr:to>
    <xdr:sp macro="" textlink="">
      <xdr:nvSpPr>
        <xdr:cNvPr id="315" name="楕円 314"/>
        <xdr:cNvSpPr/>
      </xdr:nvSpPr>
      <xdr:spPr>
        <a:xfrm>
          <a:off x="6921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26890</xdr:rowOff>
    </xdr:from>
    <xdr:ext cx="378565" cy="259045"/>
    <xdr:sp macro="" textlink="">
      <xdr:nvSpPr>
        <xdr:cNvPr id="316" name="テキスト ボックス 315"/>
        <xdr:cNvSpPr txBox="1"/>
      </xdr:nvSpPr>
      <xdr:spPr>
        <a:xfrm>
          <a:off x="6783017" y="602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2" name="テキスト ボックス 331"/>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4" name="テキスト ボックス 333"/>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6" name="テキスト ボックス 335"/>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100381</xdr:rowOff>
    </xdr:from>
    <xdr:to>
      <xdr:col>54</xdr:col>
      <xdr:colOff>189865</xdr:colOff>
      <xdr:row>58</xdr:row>
      <xdr:rowOff>139700</xdr:rowOff>
    </xdr:to>
    <xdr:cxnSp macro="">
      <xdr:nvCxnSpPr>
        <xdr:cNvPr id="338" name="直線コネクタ 337"/>
        <xdr:cNvCxnSpPr/>
      </xdr:nvCxnSpPr>
      <xdr:spPr>
        <a:xfrm flipV="1">
          <a:off x="10475595" y="8844331"/>
          <a:ext cx="1270" cy="123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39"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0" name="直線コネクタ 339"/>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47058</xdr:rowOff>
    </xdr:from>
    <xdr:ext cx="469744" cy="259045"/>
    <xdr:sp macro="" textlink="">
      <xdr:nvSpPr>
        <xdr:cNvPr id="341" name="農林水産業費最大値テキスト"/>
        <xdr:cNvSpPr txBox="1"/>
      </xdr:nvSpPr>
      <xdr:spPr>
        <a:xfrm>
          <a:off x="10528300" y="861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100381</xdr:rowOff>
    </xdr:from>
    <xdr:to>
      <xdr:col>55</xdr:col>
      <xdr:colOff>88900</xdr:colOff>
      <xdr:row>51</xdr:row>
      <xdr:rowOff>100381</xdr:rowOff>
    </xdr:to>
    <xdr:cxnSp macro="">
      <xdr:nvCxnSpPr>
        <xdr:cNvPr id="342" name="直線コネクタ 341"/>
        <xdr:cNvCxnSpPr/>
      </xdr:nvCxnSpPr>
      <xdr:spPr>
        <a:xfrm>
          <a:off x="10388600" y="8844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127356</xdr:rowOff>
    </xdr:from>
    <xdr:to>
      <xdr:col>55</xdr:col>
      <xdr:colOff>0</xdr:colOff>
      <xdr:row>58</xdr:row>
      <xdr:rowOff>128727</xdr:rowOff>
    </xdr:to>
    <xdr:cxnSp macro="">
      <xdr:nvCxnSpPr>
        <xdr:cNvPr id="343" name="直線コネクタ 342"/>
        <xdr:cNvCxnSpPr/>
      </xdr:nvCxnSpPr>
      <xdr:spPr>
        <a:xfrm flipV="1">
          <a:off x="9639300" y="1007145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105376</xdr:rowOff>
    </xdr:from>
    <xdr:ext cx="378565" cy="259045"/>
    <xdr:sp macro="" textlink="">
      <xdr:nvSpPr>
        <xdr:cNvPr id="344" name="農林水産業費平均値テキスト"/>
        <xdr:cNvSpPr txBox="1"/>
      </xdr:nvSpPr>
      <xdr:spPr>
        <a:xfrm>
          <a:off x="10528300" y="97065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82499</xdr:rowOff>
    </xdr:from>
    <xdr:to>
      <xdr:col>55</xdr:col>
      <xdr:colOff>50800</xdr:colOff>
      <xdr:row>58</xdr:row>
      <xdr:rowOff>12649</xdr:rowOff>
    </xdr:to>
    <xdr:sp macro="" textlink="">
      <xdr:nvSpPr>
        <xdr:cNvPr id="345" name="フローチャート: 判断 344"/>
        <xdr:cNvSpPr/>
      </xdr:nvSpPr>
      <xdr:spPr>
        <a:xfrm>
          <a:off x="10426700" y="985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128727</xdr:rowOff>
    </xdr:from>
    <xdr:to>
      <xdr:col>50</xdr:col>
      <xdr:colOff>114300</xdr:colOff>
      <xdr:row>58</xdr:row>
      <xdr:rowOff>130099</xdr:rowOff>
    </xdr:to>
    <xdr:cxnSp macro="">
      <xdr:nvCxnSpPr>
        <xdr:cNvPr id="346" name="直線コネクタ 345"/>
        <xdr:cNvCxnSpPr/>
      </xdr:nvCxnSpPr>
      <xdr:spPr>
        <a:xfrm flipV="1">
          <a:off x="8750300" y="1007282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151536</xdr:rowOff>
    </xdr:from>
    <xdr:to>
      <xdr:col>50</xdr:col>
      <xdr:colOff>165100</xdr:colOff>
      <xdr:row>58</xdr:row>
      <xdr:rowOff>81686</xdr:rowOff>
    </xdr:to>
    <xdr:sp macro="" textlink="">
      <xdr:nvSpPr>
        <xdr:cNvPr id="347" name="フローチャート: 判断 346"/>
        <xdr:cNvSpPr/>
      </xdr:nvSpPr>
      <xdr:spPr>
        <a:xfrm>
          <a:off x="9588500" y="99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98213</xdr:rowOff>
    </xdr:from>
    <xdr:ext cx="378565" cy="259045"/>
    <xdr:sp macro="" textlink="">
      <xdr:nvSpPr>
        <xdr:cNvPr id="348" name="テキスト ボックス 347"/>
        <xdr:cNvSpPr txBox="1"/>
      </xdr:nvSpPr>
      <xdr:spPr>
        <a:xfrm>
          <a:off x="9450017" y="9699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124613</xdr:rowOff>
    </xdr:from>
    <xdr:to>
      <xdr:col>45</xdr:col>
      <xdr:colOff>177800</xdr:colOff>
      <xdr:row>58</xdr:row>
      <xdr:rowOff>130099</xdr:rowOff>
    </xdr:to>
    <xdr:cxnSp macro="">
      <xdr:nvCxnSpPr>
        <xdr:cNvPr id="349" name="直線コネクタ 348"/>
        <xdr:cNvCxnSpPr/>
      </xdr:nvCxnSpPr>
      <xdr:spPr>
        <a:xfrm>
          <a:off x="7861300" y="1006871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148793</xdr:rowOff>
    </xdr:from>
    <xdr:to>
      <xdr:col>46</xdr:col>
      <xdr:colOff>38100</xdr:colOff>
      <xdr:row>58</xdr:row>
      <xdr:rowOff>78943</xdr:rowOff>
    </xdr:to>
    <xdr:sp macro="" textlink="">
      <xdr:nvSpPr>
        <xdr:cNvPr id="350" name="フローチャート: 判断 349"/>
        <xdr:cNvSpPr/>
      </xdr:nvSpPr>
      <xdr:spPr>
        <a:xfrm>
          <a:off x="8699500" y="99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95470</xdr:rowOff>
    </xdr:from>
    <xdr:ext cx="378565" cy="259045"/>
    <xdr:sp macro="" textlink="">
      <xdr:nvSpPr>
        <xdr:cNvPr id="351" name="テキスト ボックス 350"/>
        <xdr:cNvSpPr txBox="1"/>
      </xdr:nvSpPr>
      <xdr:spPr>
        <a:xfrm>
          <a:off x="8561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124613</xdr:rowOff>
    </xdr:from>
    <xdr:to>
      <xdr:col>41</xdr:col>
      <xdr:colOff>50800</xdr:colOff>
      <xdr:row>58</xdr:row>
      <xdr:rowOff>127356</xdr:rowOff>
    </xdr:to>
    <xdr:cxnSp macro="">
      <xdr:nvCxnSpPr>
        <xdr:cNvPr id="352" name="直線コネクタ 351"/>
        <xdr:cNvCxnSpPr/>
      </xdr:nvCxnSpPr>
      <xdr:spPr>
        <a:xfrm flipV="1">
          <a:off x="6972300" y="1006871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162966</xdr:rowOff>
    </xdr:from>
    <xdr:to>
      <xdr:col>41</xdr:col>
      <xdr:colOff>101600</xdr:colOff>
      <xdr:row>58</xdr:row>
      <xdr:rowOff>93116</xdr:rowOff>
    </xdr:to>
    <xdr:sp macro="" textlink="">
      <xdr:nvSpPr>
        <xdr:cNvPr id="353" name="フローチャート: 判断 352"/>
        <xdr:cNvSpPr/>
      </xdr:nvSpPr>
      <xdr:spPr>
        <a:xfrm>
          <a:off x="7810500" y="99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109643</xdr:rowOff>
    </xdr:from>
    <xdr:ext cx="378565" cy="259045"/>
    <xdr:sp macro="" textlink="">
      <xdr:nvSpPr>
        <xdr:cNvPr id="354" name="テキスト ボックス 353"/>
        <xdr:cNvSpPr txBox="1"/>
      </xdr:nvSpPr>
      <xdr:spPr>
        <a:xfrm>
          <a:off x="7672017" y="97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121362</xdr:rowOff>
    </xdr:from>
    <xdr:to>
      <xdr:col>36</xdr:col>
      <xdr:colOff>165100</xdr:colOff>
      <xdr:row>58</xdr:row>
      <xdr:rowOff>51512</xdr:rowOff>
    </xdr:to>
    <xdr:sp macro="" textlink="">
      <xdr:nvSpPr>
        <xdr:cNvPr id="355" name="フローチャート: 判断 354"/>
        <xdr:cNvSpPr/>
      </xdr:nvSpPr>
      <xdr:spPr>
        <a:xfrm>
          <a:off x="69215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68039</xdr:rowOff>
    </xdr:from>
    <xdr:ext cx="378565" cy="259045"/>
    <xdr:sp macro="" textlink="">
      <xdr:nvSpPr>
        <xdr:cNvPr id="356" name="テキスト ボックス 355"/>
        <xdr:cNvSpPr txBox="1"/>
      </xdr:nvSpPr>
      <xdr:spPr>
        <a:xfrm>
          <a:off x="6783017" y="966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76556</xdr:rowOff>
    </xdr:from>
    <xdr:to>
      <xdr:col>55</xdr:col>
      <xdr:colOff>50800</xdr:colOff>
      <xdr:row>59</xdr:row>
      <xdr:rowOff>6706</xdr:rowOff>
    </xdr:to>
    <xdr:sp macro="" textlink="">
      <xdr:nvSpPr>
        <xdr:cNvPr id="362" name="楕円 361"/>
        <xdr:cNvSpPr/>
      </xdr:nvSpPr>
      <xdr:spPr>
        <a:xfrm>
          <a:off x="104267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162933</xdr:rowOff>
    </xdr:from>
    <xdr:ext cx="313932" cy="259045"/>
    <xdr:sp macro="" textlink="">
      <xdr:nvSpPr>
        <xdr:cNvPr id="363" name="農林水産業費該当値テキスト"/>
        <xdr:cNvSpPr txBox="1"/>
      </xdr:nvSpPr>
      <xdr:spPr>
        <a:xfrm>
          <a:off x="10528300" y="9935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77927</xdr:rowOff>
    </xdr:from>
    <xdr:to>
      <xdr:col>50</xdr:col>
      <xdr:colOff>165100</xdr:colOff>
      <xdr:row>59</xdr:row>
      <xdr:rowOff>8077</xdr:rowOff>
    </xdr:to>
    <xdr:sp macro="" textlink="">
      <xdr:nvSpPr>
        <xdr:cNvPr id="364" name="楕円 363"/>
        <xdr:cNvSpPr/>
      </xdr:nvSpPr>
      <xdr:spPr>
        <a:xfrm>
          <a:off x="9588500" y="100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170654</xdr:rowOff>
    </xdr:from>
    <xdr:ext cx="313932" cy="259045"/>
    <xdr:sp macro="" textlink="">
      <xdr:nvSpPr>
        <xdr:cNvPr id="365" name="テキスト ボックス 364"/>
        <xdr:cNvSpPr txBox="1"/>
      </xdr:nvSpPr>
      <xdr:spPr>
        <a:xfrm>
          <a:off x="9482333" y="10114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79299</xdr:rowOff>
    </xdr:from>
    <xdr:to>
      <xdr:col>46</xdr:col>
      <xdr:colOff>38100</xdr:colOff>
      <xdr:row>59</xdr:row>
      <xdr:rowOff>9449</xdr:rowOff>
    </xdr:to>
    <xdr:sp macro="" textlink="">
      <xdr:nvSpPr>
        <xdr:cNvPr id="366" name="楕円 365"/>
        <xdr:cNvSpPr/>
      </xdr:nvSpPr>
      <xdr:spPr>
        <a:xfrm>
          <a:off x="8699500" y="100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576</xdr:rowOff>
    </xdr:from>
    <xdr:ext cx="313932" cy="259045"/>
    <xdr:sp macro="" textlink="">
      <xdr:nvSpPr>
        <xdr:cNvPr id="367" name="テキスト ボックス 366"/>
        <xdr:cNvSpPr txBox="1"/>
      </xdr:nvSpPr>
      <xdr:spPr>
        <a:xfrm>
          <a:off x="8593333" y="10116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73813</xdr:rowOff>
    </xdr:from>
    <xdr:to>
      <xdr:col>41</xdr:col>
      <xdr:colOff>101600</xdr:colOff>
      <xdr:row>59</xdr:row>
      <xdr:rowOff>3963</xdr:rowOff>
    </xdr:to>
    <xdr:sp macro="" textlink="">
      <xdr:nvSpPr>
        <xdr:cNvPr id="368" name="楕円 367"/>
        <xdr:cNvSpPr/>
      </xdr:nvSpPr>
      <xdr:spPr>
        <a:xfrm>
          <a:off x="7810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166540</xdr:rowOff>
    </xdr:from>
    <xdr:ext cx="313932" cy="259045"/>
    <xdr:sp macro="" textlink="">
      <xdr:nvSpPr>
        <xdr:cNvPr id="369" name="テキスト ボックス 368"/>
        <xdr:cNvSpPr txBox="1"/>
      </xdr:nvSpPr>
      <xdr:spPr>
        <a:xfrm>
          <a:off x="7704333" y="10110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76556</xdr:rowOff>
    </xdr:from>
    <xdr:to>
      <xdr:col>36</xdr:col>
      <xdr:colOff>165100</xdr:colOff>
      <xdr:row>59</xdr:row>
      <xdr:rowOff>6706</xdr:rowOff>
    </xdr:to>
    <xdr:sp macro="" textlink="">
      <xdr:nvSpPr>
        <xdr:cNvPr id="370" name="楕円 369"/>
        <xdr:cNvSpPr/>
      </xdr:nvSpPr>
      <xdr:spPr>
        <a:xfrm>
          <a:off x="6921500" y="1002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169283</xdr:rowOff>
    </xdr:from>
    <xdr:ext cx="313932" cy="259045"/>
    <xdr:sp macro="" textlink="">
      <xdr:nvSpPr>
        <xdr:cNvPr id="371" name="テキスト ボックス 370"/>
        <xdr:cNvSpPr txBox="1"/>
      </xdr:nvSpPr>
      <xdr:spPr>
        <a:xfrm>
          <a:off x="6815333" y="10113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100701</xdr:rowOff>
    </xdr:from>
    <xdr:to>
      <xdr:col>54</xdr:col>
      <xdr:colOff>189865</xdr:colOff>
      <xdr:row>78</xdr:row>
      <xdr:rowOff>17582</xdr:rowOff>
    </xdr:to>
    <xdr:cxnSp macro="">
      <xdr:nvCxnSpPr>
        <xdr:cNvPr id="393" name="直線コネクタ 392"/>
        <xdr:cNvCxnSpPr/>
      </xdr:nvCxnSpPr>
      <xdr:spPr>
        <a:xfrm flipV="1">
          <a:off x="10475595" y="12273651"/>
          <a:ext cx="1270" cy="1117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21409</xdr:rowOff>
    </xdr:from>
    <xdr:ext cx="469744" cy="259045"/>
    <xdr:sp macro="" textlink="">
      <xdr:nvSpPr>
        <xdr:cNvPr id="394" name="商工費最小値テキスト"/>
        <xdr:cNvSpPr txBox="1"/>
      </xdr:nvSpPr>
      <xdr:spPr>
        <a:xfrm>
          <a:off x="10528300" y="133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17582</xdr:rowOff>
    </xdr:from>
    <xdr:to>
      <xdr:col>55</xdr:col>
      <xdr:colOff>88900</xdr:colOff>
      <xdr:row>78</xdr:row>
      <xdr:rowOff>17582</xdr:rowOff>
    </xdr:to>
    <xdr:cxnSp macro="">
      <xdr:nvCxnSpPr>
        <xdr:cNvPr id="395" name="直線コネクタ 394"/>
        <xdr:cNvCxnSpPr/>
      </xdr:nvCxnSpPr>
      <xdr:spPr>
        <a:xfrm>
          <a:off x="10388600" y="1339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47378</xdr:rowOff>
    </xdr:from>
    <xdr:ext cx="534377" cy="259045"/>
    <xdr:sp macro="" textlink="">
      <xdr:nvSpPr>
        <xdr:cNvPr id="396" name="商工費最大値テキスト"/>
        <xdr:cNvSpPr txBox="1"/>
      </xdr:nvSpPr>
      <xdr:spPr>
        <a:xfrm>
          <a:off x="10528300" y="120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100701</xdr:rowOff>
    </xdr:from>
    <xdr:to>
      <xdr:col>55</xdr:col>
      <xdr:colOff>88900</xdr:colOff>
      <xdr:row>71</xdr:row>
      <xdr:rowOff>100701</xdr:rowOff>
    </xdr:to>
    <xdr:cxnSp macro="">
      <xdr:nvCxnSpPr>
        <xdr:cNvPr id="397" name="直線コネクタ 396"/>
        <xdr:cNvCxnSpPr/>
      </xdr:nvCxnSpPr>
      <xdr:spPr>
        <a:xfrm>
          <a:off x="10388600" y="1227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112359</xdr:rowOff>
    </xdr:from>
    <xdr:to>
      <xdr:col>55</xdr:col>
      <xdr:colOff>0</xdr:colOff>
      <xdr:row>77</xdr:row>
      <xdr:rowOff>129595</xdr:rowOff>
    </xdr:to>
    <xdr:cxnSp macro="">
      <xdr:nvCxnSpPr>
        <xdr:cNvPr id="398" name="直線コネクタ 397"/>
        <xdr:cNvCxnSpPr/>
      </xdr:nvCxnSpPr>
      <xdr:spPr>
        <a:xfrm flipV="1">
          <a:off x="9639300" y="1331400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77578</xdr:rowOff>
    </xdr:from>
    <xdr:ext cx="469744" cy="259045"/>
    <xdr:sp macro="" textlink="">
      <xdr:nvSpPr>
        <xdr:cNvPr id="399" name="商工費平均値テキスト"/>
        <xdr:cNvSpPr txBox="1"/>
      </xdr:nvSpPr>
      <xdr:spPr>
        <a:xfrm>
          <a:off x="10528300" y="12936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54702</xdr:rowOff>
    </xdr:from>
    <xdr:to>
      <xdr:col>55</xdr:col>
      <xdr:colOff>50800</xdr:colOff>
      <xdr:row>76</xdr:row>
      <xdr:rowOff>156302</xdr:rowOff>
    </xdr:to>
    <xdr:sp macro="" textlink="">
      <xdr:nvSpPr>
        <xdr:cNvPr id="400" name="フローチャート: 判断 399"/>
        <xdr:cNvSpPr/>
      </xdr:nvSpPr>
      <xdr:spPr>
        <a:xfrm>
          <a:off x="104267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114188</xdr:rowOff>
    </xdr:from>
    <xdr:to>
      <xdr:col>50</xdr:col>
      <xdr:colOff>114300</xdr:colOff>
      <xdr:row>77</xdr:row>
      <xdr:rowOff>129595</xdr:rowOff>
    </xdr:to>
    <xdr:cxnSp macro="">
      <xdr:nvCxnSpPr>
        <xdr:cNvPr id="401" name="直線コネクタ 400"/>
        <xdr:cNvCxnSpPr/>
      </xdr:nvCxnSpPr>
      <xdr:spPr>
        <a:xfrm>
          <a:off x="8750300" y="13315838"/>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102524</xdr:rowOff>
    </xdr:from>
    <xdr:to>
      <xdr:col>50</xdr:col>
      <xdr:colOff>165100</xdr:colOff>
      <xdr:row>77</xdr:row>
      <xdr:rowOff>32674</xdr:rowOff>
    </xdr:to>
    <xdr:sp macro="" textlink="">
      <xdr:nvSpPr>
        <xdr:cNvPr id="402" name="フローチャート: 判断 401"/>
        <xdr:cNvSpPr/>
      </xdr:nvSpPr>
      <xdr:spPr>
        <a:xfrm>
          <a:off x="9588500" y="1313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49202</xdr:rowOff>
    </xdr:from>
    <xdr:ext cx="469744" cy="259045"/>
    <xdr:sp macro="" textlink="">
      <xdr:nvSpPr>
        <xdr:cNvPr id="403" name="テキスト ボックス 402"/>
        <xdr:cNvSpPr txBox="1"/>
      </xdr:nvSpPr>
      <xdr:spPr>
        <a:xfrm>
          <a:off x="9404428" y="1290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114188</xdr:rowOff>
    </xdr:from>
    <xdr:to>
      <xdr:col>45</xdr:col>
      <xdr:colOff>177800</xdr:colOff>
      <xdr:row>77</xdr:row>
      <xdr:rowOff>171430</xdr:rowOff>
    </xdr:to>
    <xdr:cxnSp macro="">
      <xdr:nvCxnSpPr>
        <xdr:cNvPr id="404" name="直線コネクタ 403"/>
        <xdr:cNvCxnSpPr/>
      </xdr:nvCxnSpPr>
      <xdr:spPr>
        <a:xfrm flipV="1">
          <a:off x="7861300" y="13315838"/>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118618</xdr:rowOff>
    </xdr:from>
    <xdr:to>
      <xdr:col>46</xdr:col>
      <xdr:colOff>38100</xdr:colOff>
      <xdr:row>77</xdr:row>
      <xdr:rowOff>48768</xdr:rowOff>
    </xdr:to>
    <xdr:sp macro="" textlink="">
      <xdr:nvSpPr>
        <xdr:cNvPr id="405" name="フローチャート: 判断 404"/>
        <xdr:cNvSpPr/>
      </xdr:nvSpPr>
      <xdr:spPr>
        <a:xfrm>
          <a:off x="8699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65295</xdr:rowOff>
    </xdr:from>
    <xdr:ext cx="469744" cy="259045"/>
    <xdr:sp macro="" textlink="">
      <xdr:nvSpPr>
        <xdr:cNvPr id="406" name="テキスト ボックス 405"/>
        <xdr:cNvSpPr txBox="1"/>
      </xdr:nvSpPr>
      <xdr:spPr>
        <a:xfrm>
          <a:off x="8515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171430</xdr:rowOff>
    </xdr:from>
    <xdr:to>
      <xdr:col>41</xdr:col>
      <xdr:colOff>50800</xdr:colOff>
      <xdr:row>78</xdr:row>
      <xdr:rowOff>31938</xdr:rowOff>
    </xdr:to>
    <xdr:cxnSp macro="">
      <xdr:nvCxnSpPr>
        <xdr:cNvPr id="407" name="直線コネクタ 406"/>
        <xdr:cNvCxnSpPr/>
      </xdr:nvCxnSpPr>
      <xdr:spPr>
        <a:xfrm flipV="1">
          <a:off x="6972300" y="13373080"/>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169824</xdr:rowOff>
    </xdr:from>
    <xdr:to>
      <xdr:col>41</xdr:col>
      <xdr:colOff>101600</xdr:colOff>
      <xdr:row>77</xdr:row>
      <xdr:rowOff>99974</xdr:rowOff>
    </xdr:to>
    <xdr:sp macro="" textlink="">
      <xdr:nvSpPr>
        <xdr:cNvPr id="408" name="フローチャート: 判断 407"/>
        <xdr:cNvSpPr/>
      </xdr:nvSpPr>
      <xdr:spPr>
        <a:xfrm>
          <a:off x="7810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116501</xdr:rowOff>
    </xdr:from>
    <xdr:ext cx="469744" cy="259045"/>
    <xdr:sp macro="" textlink="">
      <xdr:nvSpPr>
        <xdr:cNvPr id="409" name="テキスト ボックス 408"/>
        <xdr:cNvSpPr txBox="1"/>
      </xdr:nvSpPr>
      <xdr:spPr>
        <a:xfrm>
          <a:off x="7626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144678</xdr:rowOff>
    </xdr:from>
    <xdr:to>
      <xdr:col>36</xdr:col>
      <xdr:colOff>165100</xdr:colOff>
      <xdr:row>77</xdr:row>
      <xdr:rowOff>74828</xdr:rowOff>
    </xdr:to>
    <xdr:sp macro="" textlink="">
      <xdr:nvSpPr>
        <xdr:cNvPr id="410" name="フローチャート: 判断 409"/>
        <xdr:cNvSpPr/>
      </xdr:nvSpPr>
      <xdr:spPr>
        <a:xfrm>
          <a:off x="6921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91356</xdr:rowOff>
    </xdr:from>
    <xdr:ext cx="469744" cy="259045"/>
    <xdr:sp macro="" textlink="">
      <xdr:nvSpPr>
        <xdr:cNvPr id="411" name="テキスト ボックス 410"/>
        <xdr:cNvSpPr txBox="1"/>
      </xdr:nvSpPr>
      <xdr:spPr>
        <a:xfrm>
          <a:off x="6737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61559</xdr:rowOff>
    </xdr:from>
    <xdr:to>
      <xdr:col>55</xdr:col>
      <xdr:colOff>50800</xdr:colOff>
      <xdr:row>77</xdr:row>
      <xdr:rowOff>163159</xdr:rowOff>
    </xdr:to>
    <xdr:sp macro="" textlink="">
      <xdr:nvSpPr>
        <xdr:cNvPr id="417" name="楕円 416"/>
        <xdr:cNvSpPr/>
      </xdr:nvSpPr>
      <xdr:spPr>
        <a:xfrm>
          <a:off x="10426700" y="132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147936</xdr:rowOff>
    </xdr:from>
    <xdr:ext cx="469744" cy="259045"/>
    <xdr:sp macro="" textlink="">
      <xdr:nvSpPr>
        <xdr:cNvPr id="418" name="商工費該当値テキスト"/>
        <xdr:cNvSpPr txBox="1"/>
      </xdr:nvSpPr>
      <xdr:spPr>
        <a:xfrm>
          <a:off x="10528300" y="131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78795</xdr:rowOff>
    </xdr:from>
    <xdr:to>
      <xdr:col>50</xdr:col>
      <xdr:colOff>165100</xdr:colOff>
      <xdr:row>78</xdr:row>
      <xdr:rowOff>8945</xdr:rowOff>
    </xdr:to>
    <xdr:sp macro="" textlink="">
      <xdr:nvSpPr>
        <xdr:cNvPr id="419" name="楕円 418"/>
        <xdr:cNvSpPr/>
      </xdr:nvSpPr>
      <xdr:spPr>
        <a:xfrm>
          <a:off x="9588500" y="132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72</xdr:rowOff>
    </xdr:from>
    <xdr:ext cx="469744" cy="259045"/>
    <xdr:sp macro="" textlink="">
      <xdr:nvSpPr>
        <xdr:cNvPr id="420" name="テキスト ボックス 419"/>
        <xdr:cNvSpPr txBox="1"/>
      </xdr:nvSpPr>
      <xdr:spPr>
        <a:xfrm>
          <a:off x="9404428" y="133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63388</xdr:rowOff>
    </xdr:from>
    <xdr:to>
      <xdr:col>46</xdr:col>
      <xdr:colOff>38100</xdr:colOff>
      <xdr:row>77</xdr:row>
      <xdr:rowOff>164988</xdr:rowOff>
    </xdr:to>
    <xdr:sp macro="" textlink="">
      <xdr:nvSpPr>
        <xdr:cNvPr id="421" name="楕円 420"/>
        <xdr:cNvSpPr/>
      </xdr:nvSpPr>
      <xdr:spPr>
        <a:xfrm>
          <a:off x="8699500" y="132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156115</xdr:rowOff>
    </xdr:from>
    <xdr:ext cx="469744" cy="259045"/>
    <xdr:sp macro="" textlink="">
      <xdr:nvSpPr>
        <xdr:cNvPr id="422" name="テキスト ボックス 421"/>
        <xdr:cNvSpPr txBox="1"/>
      </xdr:nvSpPr>
      <xdr:spPr>
        <a:xfrm>
          <a:off x="85154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120630</xdr:rowOff>
    </xdr:from>
    <xdr:to>
      <xdr:col>41</xdr:col>
      <xdr:colOff>101600</xdr:colOff>
      <xdr:row>78</xdr:row>
      <xdr:rowOff>50780</xdr:rowOff>
    </xdr:to>
    <xdr:sp macro="" textlink="">
      <xdr:nvSpPr>
        <xdr:cNvPr id="423" name="楕円 422"/>
        <xdr:cNvSpPr/>
      </xdr:nvSpPr>
      <xdr:spPr>
        <a:xfrm>
          <a:off x="7810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41907</xdr:rowOff>
    </xdr:from>
    <xdr:ext cx="469744" cy="259045"/>
    <xdr:sp macro="" textlink="">
      <xdr:nvSpPr>
        <xdr:cNvPr id="424" name="テキスト ボックス 423"/>
        <xdr:cNvSpPr txBox="1"/>
      </xdr:nvSpPr>
      <xdr:spPr>
        <a:xfrm>
          <a:off x="7626428"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152588</xdr:rowOff>
    </xdr:from>
    <xdr:to>
      <xdr:col>36</xdr:col>
      <xdr:colOff>165100</xdr:colOff>
      <xdr:row>78</xdr:row>
      <xdr:rowOff>82738</xdr:rowOff>
    </xdr:to>
    <xdr:sp macro="" textlink="">
      <xdr:nvSpPr>
        <xdr:cNvPr id="425" name="楕円 424"/>
        <xdr:cNvSpPr/>
      </xdr:nvSpPr>
      <xdr:spPr>
        <a:xfrm>
          <a:off x="6921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73865</xdr:rowOff>
    </xdr:from>
    <xdr:ext cx="469744" cy="259045"/>
    <xdr:sp macro="" textlink="">
      <xdr:nvSpPr>
        <xdr:cNvPr id="426" name="テキスト ボックス 425"/>
        <xdr:cNvSpPr txBox="1"/>
      </xdr:nvSpPr>
      <xdr:spPr>
        <a:xfrm>
          <a:off x="6737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38064</xdr:rowOff>
    </xdr:from>
    <xdr:to>
      <xdr:col>54</xdr:col>
      <xdr:colOff>189865</xdr:colOff>
      <xdr:row>98</xdr:row>
      <xdr:rowOff>75707</xdr:rowOff>
    </xdr:to>
    <xdr:cxnSp macro="">
      <xdr:nvCxnSpPr>
        <xdr:cNvPr id="450" name="直線コネクタ 449"/>
        <xdr:cNvCxnSpPr/>
      </xdr:nvCxnSpPr>
      <xdr:spPr>
        <a:xfrm flipV="1">
          <a:off x="10475595" y="15468564"/>
          <a:ext cx="1270" cy="1409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79534</xdr:rowOff>
    </xdr:from>
    <xdr:ext cx="534377" cy="259045"/>
    <xdr:sp macro="" textlink="">
      <xdr:nvSpPr>
        <xdr:cNvPr id="451" name="土木費最小値テキスト"/>
        <xdr:cNvSpPr txBox="1"/>
      </xdr:nvSpPr>
      <xdr:spPr>
        <a:xfrm>
          <a:off x="10528300" y="16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75707</xdr:rowOff>
    </xdr:from>
    <xdr:to>
      <xdr:col>55</xdr:col>
      <xdr:colOff>88900</xdr:colOff>
      <xdr:row>98</xdr:row>
      <xdr:rowOff>75707</xdr:rowOff>
    </xdr:to>
    <xdr:cxnSp macro="">
      <xdr:nvCxnSpPr>
        <xdr:cNvPr id="452" name="直線コネクタ 451"/>
        <xdr:cNvCxnSpPr/>
      </xdr:nvCxnSpPr>
      <xdr:spPr>
        <a:xfrm>
          <a:off x="10388600" y="1687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156191</xdr:rowOff>
    </xdr:from>
    <xdr:ext cx="599010" cy="259045"/>
    <xdr:sp macro="" textlink="">
      <xdr:nvSpPr>
        <xdr:cNvPr id="453" name="土木費最大値テキスト"/>
        <xdr:cNvSpPr txBox="1"/>
      </xdr:nvSpPr>
      <xdr:spPr>
        <a:xfrm>
          <a:off x="10528300" y="152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203,338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38064</xdr:rowOff>
    </xdr:from>
    <xdr:to>
      <xdr:col>55</xdr:col>
      <xdr:colOff>88900</xdr:colOff>
      <xdr:row>90</xdr:row>
      <xdr:rowOff>38064</xdr:rowOff>
    </xdr:to>
    <xdr:cxnSp macro="">
      <xdr:nvCxnSpPr>
        <xdr:cNvPr id="454" name="直線コネクタ 453"/>
        <xdr:cNvCxnSpPr/>
      </xdr:nvCxnSpPr>
      <xdr:spPr>
        <a:xfrm>
          <a:off x="10388600" y="15468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152479</xdr:rowOff>
    </xdr:from>
    <xdr:to>
      <xdr:col>55</xdr:col>
      <xdr:colOff>0</xdr:colOff>
      <xdr:row>98</xdr:row>
      <xdr:rowOff>46005</xdr:rowOff>
    </xdr:to>
    <xdr:cxnSp macro="">
      <xdr:nvCxnSpPr>
        <xdr:cNvPr id="455" name="直線コネクタ 454"/>
        <xdr:cNvCxnSpPr/>
      </xdr:nvCxnSpPr>
      <xdr:spPr>
        <a:xfrm flipV="1">
          <a:off x="9639300" y="16783129"/>
          <a:ext cx="838200" cy="6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62582</xdr:rowOff>
    </xdr:from>
    <xdr:ext cx="534377" cy="259045"/>
    <xdr:sp macro="" textlink="">
      <xdr:nvSpPr>
        <xdr:cNvPr id="456" name="土木費平均値テキスト"/>
        <xdr:cNvSpPr txBox="1"/>
      </xdr:nvSpPr>
      <xdr:spPr>
        <a:xfrm>
          <a:off x="10528300" y="1652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39705</xdr:rowOff>
    </xdr:from>
    <xdr:to>
      <xdr:col>55</xdr:col>
      <xdr:colOff>50800</xdr:colOff>
      <xdr:row>97</xdr:row>
      <xdr:rowOff>141305</xdr:rowOff>
    </xdr:to>
    <xdr:sp macro="" textlink="">
      <xdr:nvSpPr>
        <xdr:cNvPr id="457" name="フローチャート: 判断 456"/>
        <xdr:cNvSpPr/>
      </xdr:nvSpPr>
      <xdr:spPr>
        <a:xfrm>
          <a:off x="10426700" y="166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46005</xdr:rowOff>
    </xdr:from>
    <xdr:to>
      <xdr:col>50</xdr:col>
      <xdr:colOff>114300</xdr:colOff>
      <xdr:row>98</xdr:row>
      <xdr:rowOff>65429</xdr:rowOff>
    </xdr:to>
    <xdr:cxnSp macro="">
      <xdr:nvCxnSpPr>
        <xdr:cNvPr id="458" name="直線コネクタ 457"/>
        <xdr:cNvCxnSpPr/>
      </xdr:nvCxnSpPr>
      <xdr:spPr>
        <a:xfrm flipV="1">
          <a:off x="8750300" y="16848105"/>
          <a:ext cx="889000" cy="1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57666</xdr:rowOff>
    </xdr:from>
    <xdr:to>
      <xdr:col>50</xdr:col>
      <xdr:colOff>165100</xdr:colOff>
      <xdr:row>97</xdr:row>
      <xdr:rowOff>159266</xdr:rowOff>
    </xdr:to>
    <xdr:sp macro="" textlink="">
      <xdr:nvSpPr>
        <xdr:cNvPr id="459" name="フローチャート: 判断 458"/>
        <xdr:cNvSpPr/>
      </xdr:nvSpPr>
      <xdr:spPr>
        <a:xfrm>
          <a:off x="9588500" y="166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4343</xdr:rowOff>
    </xdr:from>
    <xdr:ext cx="534377" cy="259045"/>
    <xdr:sp macro="" textlink="">
      <xdr:nvSpPr>
        <xdr:cNvPr id="460" name="テキスト ボックス 459"/>
        <xdr:cNvSpPr txBox="1"/>
      </xdr:nvSpPr>
      <xdr:spPr>
        <a:xfrm>
          <a:off x="9372111" y="164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65429</xdr:rowOff>
    </xdr:from>
    <xdr:to>
      <xdr:col>45</xdr:col>
      <xdr:colOff>177800</xdr:colOff>
      <xdr:row>98</xdr:row>
      <xdr:rowOff>68385</xdr:rowOff>
    </xdr:to>
    <xdr:cxnSp macro="">
      <xdr:nvCxnSpPr>
        <xdr:cNvPr id="461" name="直線コネクタ 460"/>
        <xdr:cNvCxnSpPr/>
      </xdr:nvCxnSpPr>
      <xdr:spPr>
        <a:xfrm flipV="1">
          <a:off x="7861300" y="16867529"/>
          <a:ext cx="889000" cy="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43013</xdr:rowOff>
    </xdr:from>
    <xdr:to>
      <xdr:col>46</xdr:col>
      <xdr:colOff>38100</xdr:colOff>
      <xdr:row>97</xdr:row>
      <xdr:rowOff>144613</xdr:rowOff>
    </xdr:to>
    <xdr:sp macro="" textlink="">
      <xdr:nvSpPr>
        <xdr:cNvPr id="462" name="フローチャート: 判断 461"/>
        <xdr:cNvSpPr/>
      </xdr:nvSpPr>
      <xdr:spPr>
        <a:xfrm>
          <a:off x="86995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161140</xdr:rowOff>
    </xdr:from>
    <xdr:ext cx="534377" cy="259045"/>
    <xdr:sp macro="" textlink="">
      <xdr:nvSpPr>
        <xdr:cNvPr id="463" name="テキスト ボックス 462"/>
        <xdr:cNvSpPr txBox="1"/>
      </xdr:nvSpPr>
      <xdr:spPr>
        <a:xfrm>
          <a:off x="8483111" y="164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68385</xdr:rowOff>
    </xdr:from>
    <xdr:to>
      <xdr:col>41</xdr:col>
      <xdr:colOff>50800</xdr:colOff>
      <xdr:row>98</xdr:row>
      <xdr:rowOff>70610</xdr:rowOff>
    </xdr:to>
    <xdr:cxnSp macro="">
      <xdr:nvCxnSpPr>
        <xdr:cNvPr id="464" name="直線コネクタ 463"/>
        <xdr:cNvCxnSpPr/>
      </xdr:nvCxnSpPr>
      <xdr:spPr>
        <a:xfrm flipV="1">
          <a:off x="6972300" y="168704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48971</xdr:rowOff>
    </xdr:from>
    <xdr:to>
      <xdr:col>41</xdr:col>
      <xdr:colOff>101600</xdr:colOff>
      <xdr:row>97</xdr:row>
      <xdr:rowOff>150571</xdr:rowOff>
    </xdr:to>
    <xdr:sp macro="" textlink="">
      <xdr:nvSpPr>
        <xdr:cNvPr id="465" name="フローチャート: 判断 464"/>
        <xdr:cNvSpPr/>
      </xdr:nvSpPr>
      <xdr:spPr>
        <a:xfrm>
          <a:off x="7810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167098</xdr:rowOff>
    </xdr:from>
    <xdr:ext cx="534377" cy="259045"/>
    <xdr:sp macro="" textlink="">
      <xdr:nvSpPr>
        <xdr:cNvPr id="466" name="テキスト ボックス 465"/>
        <xdr:cNvSpPr txBox="1"/>
      </xdr:nvSpPr>
      <xdr:spPr>
        <a:xfrm>
          <a:off x="7594111" y="164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76860</xdr:rowOff>
    </xdr:from>
    <xdr:to>
      <xdr:col>36</xdr:col>
      <xdr:colOff>165100</xdr:colOff>
      <xdr:row>98</xdr:row>
      <xdr:rowOff>7010</xdr:rowOff>
    </xdr:to>
    <xdr:sp macro="" textlink="">
      <xdr:nvSpPr>
        <xdr:cNvPr id="467" name="フローチャート: 判断 466"/>
        <xdr:cNvSpPr/>
      </xdr:nvSpPr>
      <xdr:spPr>
        <a:xfrm>
          <a:off x="6921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23537</xdr:rowOff>
    </xdr:from>
    <xdr:ext cx="534377" cy="259045"/>
    <xdr:sp macro="" textlink="">
      <xdr:nvSpPr>
        <xdr:cNvPr id="468" name="テキスト ボックス 467"/>
        <xdr:cNvSpPr txBox="1"/>
      </xdr:nvSpPr>
      <xdr:spPr>
        <a:xfrm>
          <a:off x="6705111" y="164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101679</xdr:rowOff>
    </xdr:from>
    <xdr:to>
      <xdr:col>55</xdr:col>
      <xdr:colOff>50800</xdr:colOff>
      <xdr:row>98</xdr:row>
      <xdr:rowOff>31829</xdr:rowOff>
    </xdr:to>
    <xdr:sp macro="" textlink="">
      <xdr:nvSpPr>
        <xdr:cNvPr id="474" name="楕円 473"/>
        <xdr:cNvSpPr/>
      </xdr:nvSpPr>
      <xdr:spPr>
        <a:xfrm>
          <a:off x="10426700" y="16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18133</xdr:rowOff>
    </xdr:from>
    <xdr:ext cx="534377" cy="259045"/>
    <xdr:sp macro="" textlink="">
      <xdr:nvSpPr>
        <xdr:cNvPr id="475" name="土木費該当値テキスト"/>
        <xdr:cNvSpPr txBox="1"/>
      </xdr:nvSpPr>
      <xdr:spPr>
        <a:xfrm>
          <a:off x="10528300" y="166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166655</xdr:rowOff>
    </xdr:from>
    <xdr:to>
      <xdr:col>50</xdr:col>
      <xdr:colOff>165100</xdr:colOff>
      <xdr:row>98</xdr:row>
      <xdr:rowOff>96805</xdr:rowOff>
    </xdr:to>
    <xdr:sp macro="" textlink="">
      <xdr:nvSpPr>
        <xdr:cNvPr id="476" name="楕円 475"/>
        <xdr:cNvSpPr/>
      </xdr:nvSpPr>
      <xdr:spPr>
        <a:xfrm>
          <a:off x="9588500" y="167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87932</xdr:rowOff>
    </xdr:from>
    <xdr:ext cx="534377" cy="259045"/>
    <xdr:sp macro="" textlink="">
      <xdr:nvSpPr>
        <xdr:cNvPr id="477" name="テキスト ボックス 476"/>
        <xdr:cNvSpPr txBox="1"/>
      </xdr:nvSpPr>
      <xdr:spPr>
        <a:xfrm>
          <a:off x="9372111" y="1689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14629</xdr:rowOff>
    </xdr:from>
    <xdr:to>
      <xdr:col>46</xdr:col>
      <xdr:colOff>38100</xdr:colOff>
      <xdr:row>98</xdr:row>
      <xdr:rowOff>116229</xdr:rowOff>
    </xdr:to>
    <xdr:sp macro="" textlink="">
      <xdr:nvSpPr>
        <xdr:cNvPr id="478" name="楕円 477"/>
        <xdr:cNvSpPr/>
      </xdr:nvSpPr>
      <xdr:spPr>
        <a:xfrm>
          <a:off x="8699500" y="1681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107356</xdr:rowOff>
    </xdr:from>
    <xdr:ext cx="534377" cy="259045"/>
    <xdr:sp macro="" textlink="">
      <xdr:nvSpPr>
        <xdr:cNvPr id="479" name="テキスト ボックス 478"/>
        <xdr:cNvSpPr txBox="1"/>
      </xdr:nvSpPr>
      <xdr:spPr>
        <a:xfrm>
          <a:off x="8483111" y="1690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17585</xdr:rowOff>
    </xdr:from>
    <xdr:to>
      <xdr:col>41</xdr:col>
      <xdr:colOff>101600</xdr:colOff>
      <xdr:row>98</xdr:row>
      <xdr:rowOff>119185</xdr:rowOff>
    </xdr:to>
    <xdr:sp macro="" textlink="">
      <xdr:nvSpPr>
        <xdr:cNvPr id="480" name="楕円 479"/>
        <xdr:cNvSpPr/>
      </xdr:nvSpPr>
      <xdr:spPr>
        <a:xfrm>
          <a:off x="7810500" y="168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110312</xdr:rowOff>
    </xdr:from>
    <xdr:ext cx="534377" cy="259045"/>
    <xdr:sp macro="" textlink="">
      <xdr:nvSpPr>
        <xdr:cNvPr id="481" name="テキスト ボックス 480"/>
        <xdr:cNvSpPr txBox="1"/>
      </xdr:nvSpPr>
      <xdr:spPr>
        <a:xfrm>
          <a:off x="7594111" y="1691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19810</xdr:rowOff>
    </xdr:from>
    <xdr:to>
      <xdr:col>36</xdr:col>
      <xdr:colOff>165100</xdr:colOff>
      <xdr:row>98</xdr:row>
      <xdr:rowOff>121410</xdr:rowOff>
    </xdr:to>
    <xdr:sp macro="" textlink="">
      <xdr:nvSpPr>
        <xdr:cNvPr id="482" name="楕円 481"/>
        <xdr:cNvSpPr/>
      </xdr:nvSpPr>
      <xdr:spPr>
        <a:xfrm>
          <a:off x="6921500" y="16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112537</xdr:rowOff>
    </xdr:from>
    <xdr:ext cx="534377" cy="259045"/>
    <xdr:sp macro="" textlink="">
      <xdr:nvSpPr>
        <xdr:cNvPr id="483" name="テキスト ボックス 482"/>
        <xdr:cNvSpPr txBox="1"/>
      </xdr:nvSpPr>
      <xdr:spPr>
        <a:xfrm>
          <a:off x="6705111" y="1691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28098</xdr:rowOff>
    </xdr:from>
    <xdr:to>
      <xdr:col>85</xdr:col>
      <xdr:colOff>126364</xdr:colOff>
      <xdr:row>38</xdr:row>
      <xdr:rowOff>102438</xdr:rowOff>
    </xdr:to>
    <xdr:cxnSp macro="">
      <xdr:nvCxnSpPr>
        <xdr:cNvPr id="505" name="直線コネクタ 504"/>
        <xdr:cNvCxnSpPr/>
      </xdr:nvCxnSpPr>
      <xdr:spPr>
        <a:xfrm flipV="1">
          <a:off x="16317595" y="5171598"/>
          <a:ext cx="1269" cy="144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106265</xdr:rowOff>
    </xdr:from>
    <xdr:ext cx="378565" cy="259045"/>
    <xdr:sp macro="" textlink="">
      <xdr:nvSpPr>
        <xdr:cNvPr id="506" name="消防費最小値テキスト"/>
        <xdr:cNvSpPr txBox="1"/>
      </xdr:nvSpPr>
      <xdr:spPr>
        <a:xfrm>
          <a:off x="16370300" y="662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102438</xdr:rowOff>
    </xdr:from>
    <xdr:to>
      <xdr:col>86</xdr:col>
      <xdr:colOff>25400</xdr:colOff>
      <xdr:row>38</xdr:row>
      <xdr:rowOff>102438</xdr:rowOff>
    </xdr:to>
    <xdr:cxnSp macro="">
      <xdr:nvCxnSpPr>
        <xdr:cNvPr id="507" name="直線コネクタ 506"/>
        <xdr:cNvCxnSpPr/>
      </xdr:nvCxnSpPr>
      <xdr:spPr>
        <a:xfrm>
          <a:off x="16230600" y="66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146225</xdr:rowOff>
    </xdr:from>
    <xdr:ext cx="534377" cy="259045"/>
    <xdr:sp macro="" textlink="">
      <xdr:nvSpPr>
        <xdr:cNvPr id="508" name="消防費最大値テキスト"/>
        <xdr:cNvSpPr txBox="1"/>
      </xdr:nvSpPr>
      <xdr:spPr>
        <a:xfrm>
          <a:off x="16370300" y="49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28098</xdr:rowOff>
    </xdr:from>
    <xdr:to>
      <xdr:col>86</xdr:col>
      <xdr:colOff>25400</xdr:colOff>
      <xdr:row>30</xdr:row>
      <xdr:rowOff>28098</xdr:rowOff>
    </xdr:to>
    <xdr:cxnSp macro="">
      <xdr:nvCxnSpPr>
        <xdr:cNvPr id="509" name="直線コネクタ 508"/>
        <xdr:cNvCxnSpPr/>
      </xdr:nvCxnSpPr>
      <xdr:spPr>
        <a:xfrm>
          <a:off x="16230600" y="517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31207</xdr:rowOff>
    </xdr:from>
    <xdr:to>
      <xdr:col>85</xdr:col>
      <xdr:colOff>127000</xdr:colOff>
      <xdr:row>38</xdr:row>
      <xdr:rowOff>51186</xdr:rowOff>
    </xdr:to>
    <xdr:cxnSp macro="">
      <xdr:nvCxnSpPr>
        <xdr:cNvPr id="510" name="直線コネクタ 509"/>
        <xdr:cNvCxnSpPr/>
      </xdr:nvCxnSpPr>
      <xdr:spPr>
        <a:xfrm flipV="1">
          <a:off x="15481300" y="6546307"/>
          <a:ext cx="8382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110040</xdr:rowOff>
    </xdr:from>
    <xdr:ext cx="469744" cy="259045"/>
    <xdr:sp macro="" textlink="">
      <xdr:nvSpPr>
        <xdr:cNvPr id="511" name="消防費平均値テキスト"/>
        <xdr:cNvSpPr txBox="1"/>
      </xdr:nvSpPr>
      <xdr:spPr>
        <a:xfrm>
          <a:off x="16370300" y="628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87163</xdr:rowOff>
    </xdr:from>
    <xdr:to>
      <xdr:col>85</xdr:col>
      <xdr:colOff>177800</xdr:colOff>
      <xdr:row>38</xdr:row>
      <xdr:rowOff>17312</xdr:rowOff>
    </xdr:to>
    <xdr:sp macro="" textlink="">
      <xdr:nvSpPr>
        <xdr:cNvPr id="512" name="フローチャート: 判断 511"/>
        <xdr:cNvSpPr/>
      </xdr:nvSpPr>
      <xdr:spPr>
        <a:xfrm>
          <a:off x="16268700" y="64308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150124</xdr:rowOff>
    </xdr:from>
    <xdr:to>
      <xdr:col>81</xdr:col>
      <xdr:colOff>50800</xdr:colOff>
      <xdr:row>38</xdr:row>
      <xdr:rowOff>51186</xdr:rowOff>
    </xdr:to>
    <xdr:cxnSp macro="">
      <xdr:nvCxnSpPr>
        <xdr:cNvPr id="513" name="直線コネクタ 512"/>
        <xdr:cNvCxnSpPr/>
      </xdr:nvCxnSpPr>
      <xdr:spPr>
        <a:xfrm>
          <a:off x="14592300" y="6493774"/>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119441</xdr:rowOff>
    </xdr:from>
    <xdr:to>
      <xdr:col>81</xdr:col>
      <xdr:colOff>101600</xdr:colOff>
      <xdr:row>38</xdr:row>
      <xdr:rowOff>49591</xdr:rowOff>
    </xdr:to>
    <xdr:sp macro="" textlink="">
      <xdr:nvSpPr>
        <xdr:cNvPr id="514" name="フローチャート: 判断 513"/>
        <xdr:cNvSpPr/>
      </xdr:nvSpPr>
      <xdr:spPr>
        <a:xfrm>
          <a:off x="154305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66118</xdr:rowOff>
    </xdr:from>
    <xdr:ext cx="469744" cy="259045"/>
    <xdr:sp macro="" textlink="">
      <xdr:nvSpPr>
        <xdr:cNvPr id="515" name="テキスト ボックス 514"/>
        <xdr:cNvSpPr txBox="1"/>
      </xdr:nvSpPr>
      <xdr:spPr>
        <a:xfrm>
          <a:off x="15246428" y="62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150124</xdr:rowOff>
    </xdr:from>
    <xdr:to>
      <xdr:col>76</xdr:col>
      <xdr:colOff>114300</xdr:colOff>
      <xdr:row>38</xdr:row>
      <xdr:rowOff>16302</xdr:rowOff>
    </xdr:to>
    <xdr:cxnSp macro="">
      <xdr:nvCxnSpPr>
        <xdr:cNvPr id="516" name="直線コネクタ 515"/>
        <xdr:cNvCxnSpPr/>
      </xdr:nvCxnSpPr>
      <xdr:spPr>
        <a:xfrm flipV="1">
          <a:off x="13703300" y="6493774"/>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101107</xdr:rowOff>
    </xdr:from>
    <xdr:to>
      <xdr:col>76</xdr:col>
      <xdr:colOff>165100</xdr:colOff>
      <xdr:row>38</xdr:row>
      <xdr:rowOff>31257</xdr:rowOff>
    </xdr:to>
    <xdr:sp macro="" textlink="">
      <xdr:nvSpPr>
        <xdr:cNvPr id="517" name="フローチャート: 判断 516"/>
        <xdr:cNvSpPr/>
      </xdr:nvSpPr>
      <xdr:spPr>
        <a:xfrm>
          <a:off x="14541500" y="644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22384</xdr:rowOff>
    </xdr:from>
    <xdr:ext cx="469744" cy="259045"/>
    <xdr:sp macro="" textlink="">
      <xdr:nvSpPr>
        <xdr:cNvPr id="518" name="テキスト ボックス 517"/>
        <xdr:cNvSpPr txBox="1"/>
      </xdr:nvSpPr>
      <xdr:spPr>
        <a:xfrm>
          <a:off x="14357428" y="65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16302</xdr:rowOff>
    </xdr:from>
    <xdr:to>
      <xdr:col>71</xdr:col>
      <xdr:colOff>177800</xdr:colOff>
      <xdr:row>38</xdr:row>
      <xdr:rowOff>25766</xdr:rowOff>
    </xdr:to>
    <xdr:cxnSp macro="">
      <xdr:nvCxnSpPr>
        <xdr:cNvPr id="519" name="直線コネクタ 518"/>
        <xdr:cNvCxnSpPr/>
      </xdr:nvCxnSpPr>
      <xdr:spPr>
        <a:xfrm flipV="1">
          <a:off x="12814300" y="6531402"/>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24709</xdr:rowOff>
    </xdr:from>
    <xdr:to>
      <xdr:col>72</xdr:col>
      <xdr:colOff>38100</xdr:colOff>
      <xdr:row>37</xdr:row>
      <xdr:rowOff>126309</xdr:rowOff>
    </xdr:to>
    <xdr:sp macro="" textlink="">
      <xdr:nvSpPr>
        <xdr:cNvPr id="520" name="フローチャート: 判断 519"/>
        <xdr:cNvSpPr/>
      </xdr:nvSpPr>
      <xdr:spPr>
        <a:xfrm>
          <a:off x="13652500" y="636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142836</xdr:rowOff>
    </xdr:from>
    <xdr:ext cx="469744" cy="259045"/>
    <xdr:sp macro="" textlink="">
      <xdr:nvSpPr>
        <xdr:cNvPr id="521" name="テキスト ボックス 520"/>
        <xdr:cNvSpPr txBox="1"/>
      </xdr:nvSpPr>
      <xdr:spPr>
        <a:xfrm>
          <a:off x="13468428" y="61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131648</xdr:rowOff>
    </xdr:from>
    <xdr:to>
      <xdr:col>67</xdr:col>
      <xdr:colOff>101600</xdr:colOff>
      <xdr:row>38</xdr:row>
      <xdr:rowOff>61798</xdr:rowOff>
    </xdr:to>
    <xdr:sp macro="" textlink="">
      <xdr:nvSpPr>
        <xdr:cNvPr id="522" name="フローチャート: 判断 521"/>
        <xdr:cNvSpPr/>
      </xdr:nvSpPr>
      <xdr:spPr>
        <a:xfrm>
          <a:off x="12763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78325</xdr:rowOff>
    </xdr:from>
    <xdr:ext cx="469744" cy="259045"/>
    <xdr:sp macro="" textlink="">
      <xdr:nvSpPr>
        <xdr:cNvPr id="523" name="テキスト ボックス 522"/>
        <xdr:cNvSpPr txBox="1"/>
      </xdr:nvSpPr>
      <xdr:spPr>
        <a:xfrm>
          <a:off x="12579428"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151857</xdr:rowOff>
    </xdr:from>
    <xdr:to>
      <xdr:col>85</xdr:col>
      <xdr:colOff>177800</xdr:colOff>
      <xdr:row>38</xdr:row>
      <xdr:rowOff>82007</xdr:rowOff>
    </xdr:to>
    <xdr:sp macro="" textlink="">
      <xdr:nvSpPr>
        <xdr:cNvPr id="529" name="楕円 528"/>
        <xdr:cNvSpPr/>
      </xdr:nvSpPr>
      <xdr:spPr>
        <a:xfrm>
          <a:off x="16268700" y="64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66784</xdr:rowOff>
    </xdr:from>
    <xdr:ext cx="469744" cy="259045"/>
    <xdr:sp macro="" textlink="">
      <xdr:nvSpPr>
        <xdr:cNvPr id="530" name="消防費該当値テキスト"/>
        <xdr:cNvSpPr txBox="1"/>
      </xdr:nvSpPr>
      <xdr:spPr>
        <a:xfrm>
          <a:off x="16370300" y="64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386</xdr:rowOff>
    </xdr:from>
    <xdr:to>
      <xdr:col>81</xdr:col>
      <xdr:colOff>101600</xdr:colOff>
      <xdr:row>38</xdr:row>
      <xdr:rowOff>101986</xdr:rowOff>
    </xdr:to>
    <xdr:sp macro="" textlink="">
      <xdr:nvSpPr>
        <xdr:cNvPr id="531" name="楕円 530"/>
        <xdr:cNvSpPr/>
      </xdr:nvSpPr>
      <xdr:spPr>
        <a:xfrm>
          <a:off x="15430500" y="65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93113</xdr:rowOff>
    </xdr:from>
    <xdr:ext cx="469744" cy="259045"/>
    <xdr:sp macro="" textlink="">
      <xdr:nvSpPr>
        <xdr:cNvPr id="532" name="テキスト ボックス 531"/>
        <xdr:cNvSpPr txBox="1"/>
      </xdr:nvSpPr>
      <xdr:spPr>
        <a:xfrm>
          <a:off x="15246428" y="66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99324</xdr:rowOff>
    </xdr:from>
    <xdr:to>
      <xdr:col>76</xdr:col>
      <xdr:colOff>165100</xdr:colOff>
      <xdr:row>38</xdr:row>
      <xdr:rowOff>29474</xdr:rowOff>
    </xdr:to>
    <xdr:sp macro="" textlink="">
      <xdr:nvSpPr>
        <xdr:cNvPr id="533" name="楕円 532"/>
        <xdr:cNvSpPr/>
      </xdr:nvSpPr>
      <xdr:spPr>
        <a:xfrm>
          <a:off x="14541500" y="64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46001</xdr:rowOff>
    </xdr:from>
    <xdr:ext cx="469744" cy="259045"/>
    <xdr:sp macro="" textlink="">
      <xdr:nvSpPr>
        <xdr:cNvPr id="534" name="テキスト ボックス 533"/>
        <xdr:cNvSpPr txBox="1"/>
      </xdr:nvSpPr>
      <xdr:spPr>
        <a:xfrm>
          <a:off x="14357428" y="621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136952</xdr:rowOff>
    </xdr:from>
    <xdr:to>
      <xdr:col>72</xdr:col>
      <xdr:colOff>38100</xdr:colOff>
      <xdr:row>38</xdr:row>
      <xdr:rowOff>67101</xdr:rowOff>
    </xdr:to>
    <xdr:sp macro="" textlink="">
      <xdr:nvSpPr>
        <xdr:cNvPr id="535" name="楕円 534"/>
        <xdr:cNvSpPr/>
      </xdr:nvSpPr>
      <xdr:spPr>
        <a:xfrm>
          <a:off x="13652500" y="64806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58229</xdr:rowOff>
    </xdr:from>
    <xdr:ext cx="469744" cy="259045"/>
    <xdr:sp macro="" textlink="">
      <xdr:nvSpPr>
        <xdr:cNvPr id="536" name="テキスト ボックス 535"/>
        <xdr:cNvSpPr txBox="1"/>
      </xdr:nvSpPr>
      <xdr:spPr>
        <a:xfrm>
          <a:off x="13468428" y="657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146416</xdr:rowOff>
    </xdr:from>
    <xdr:to>
      <xdr:col>67</xdr:col>
      <xdr:colOff>101600</xdr:colOff>
      <xdr:row>38</xdr:row>
      <xdr:rowOff>76566</xdr:rowOff>
    </xdr:to>
    <xdr:sp macro="" textlink="">
      <xdr:nvSpPr>
        <xdr:cNvPr id="537" name="楕円 536"/>
        <xdr:cNvSpPr/>
      </xdr:nvSpPr>
      <xdr:spPr>
        <a:xfrm>
          <a:off x="12763500" y="649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67693</xdr:rowOff>
    </xdr:from>
    <xdr:ext cx="469744" cy="259045"/>
    <xdr:sp macro="" textlink="">
      <xdr:nvSpPr>
        <xdr:cNvPr id="538" name="テキスト ボックス 537"/>
        <xdr:cNvSpPr txBox="1"/>
      </xdr:nvSpPr>
      <xdr:spPr>
        <a:xfrm>
          <a:off x="12579428" y="658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7" name="テキスト ボックス 55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46366</xdr:rowOff>
    </xdr:from>
    <xdr:to>
      <xdr:col>85</xdr:col>
      <xdr:colOff>126364</xdr:colOff>
      <xdr:row>58</xdr:row>
      <xdr:rowOff>104583</xdr:rowOff>
    </xdr:to>
    <xdr:cxnSp macro="">
      <xdr:nvCxnSpPr>
        <xdr:cNvPr id="565" name="直線コネクタ 564"/>
        <xdr:cNvCxnSpPr/>
      </xdr:nvCxnSpPr>
      <xdr:spPr>
        <a:xfrm flipV="1">
          <a:off x="16317595" y="8618866"/>
          <a:ext cx="1269" cy="14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108410</xdr:rowOff>
    </xdr:from>
    <xdr:ext cx="534377" cy="259045"/>
    <xdr:sp macro="" textlink="">
      <xdr:nvSpPr>
        <xdr:cNvPr id="566" name="教育費最小値テキスト"/>
        <xdr:cNvSpPr txBox="1"/>
      </xdr:nvSpPr>
      <xdr:spPr>
        <a:xfrm>
          <a:off x="16370300" y="100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104583</xdr:rowOff>
    </xdr:from>
    <xdr:to>
      <xdr:col>86</xdr:col>
      <xdr:colOff>25400</xdr:colOff>
      <xdr:row>58</xdr:row>
      <xdr:rowOff>104583</xdr:rowOff>
    </xdr:to>
    <xdr:cxnSp macro="">
      <xdr:nvCxnSpPr>
        <xdr:cNvPr id="567" name="直線コネクタ 566"/>
        <xdr:cNvCxnSpPr/>
      </xdr:nvCxnSpPr>
      <xdr:spPr>
        <a:xfrm>
          <a:off x="16230600" y="1004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164493</xdr:rowOff>
    </xdr:from>
    <xdr:ext cx="599010" cy="259045"/>
    <xdr:sp macro="" textlink="">
      <xdr:nvSpPr>
        <xdr:cNvPr id="568" name="教育費最大値テキスト"/>
        <xdr:cNvSpPr txBox="1"/>
      </xdr:nvSpPr>
      <xdr:spPr>
        <a:xfrm>
          <a:off x="16370300" y="839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46366</xdr:rowOff>
    </xdr:from>
    <xdr:to>
      <xdr:col>86</xdr:col>
      <xdr:colOff>25400</xdr:colOff>
      <xdr:row>50</xdr:row>
      <xdr:rowOff>46366</xdr:rowOff>
    </xdr:to>
    <xdr:cxnSp macro="">
      <xdr:nvCxnSpPr>
        <xdr:cNvPr id="569" name="直線コネクタ 568"/>
        <xdr:cNvCxnSpPr/>
      </xdr:nvCxnSpPr>
      <xdr:spPr>
        <a:xfrm>
          <a:off x="16230600" y="861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47781</xdr:rowOff>
    </xdr:from>
    <xdr:to>
      <xdr:col>85</xdr:col>
      <xdr:colOff>127000</xdr:colOff>
      <xdr:row>56</xdr:row>
      <xdr:rowOff>75289</xdr:rowOff>
    </xdr:to>
    <xdr:cxnSp macro="">
      <xdr:nvCxnSpPr>
        <xdr:cNvPr id="570" name="直線コネクタ 569"/>
        <xdr:cNvCxnSpPr/>
      </xdr:nvCxnSpPr>
      <xdr:spPr>
        <a:xfrm>
          <a:off x="15481300" y="9648981"/>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129757</xdr:rowOff>
    </xdr:from>
    <xdr:ext cx="534377" cy="259045"/>
    <xdr:sp macro="" textlink="">
      <xdr:nvSpPr>
        <xdr:cNvPr id="571" name="教育費平均値テキスト"/>
        <xdr:cNvSpPr txBox="1"/>
      </xdr:nvSpPr>
      <xdr:spPr>
        <a:xfrm>
          <a:off x="16370300" y="973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151330</xdr:rowOff>
    </xdr:from>
    <xdr:to>
      <xdr:col>85</xdr:col>
      <xdr:colOff>177800</xdr:colOff>
      <xdr:row>57</xdr:row>
      <xdr:rowOff>81480</xdr:rowOff>
    </xdr:to>
    <xdr:sp macro="" textlink="">
      <xdr:nvSpPr>
        <xdr:cNvPr id="572" name="フローチャート: 判断 571"/>
        <xdr:cNvSpPr/>
      </xdr:nvSpPr>
      <xdr:spPr>
        <a:xfrm>
          <a:off x="16268700" y="975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47781</xdr:rowOff>
    </xdr:from>
    <xdr:to>
      <xdr:col>81</xdr:col>
      <xdr:colOff>50800</xdr:colOff>
      <xdr:row>58</xdr:row>
      <xdr:rowOff>92521</xdr:rowOff>
    </xdr:to>
    <xdr:cxnSp macro="">
      <xdr:nvCxnSpPr>
        <xdr:cNvPr id="573" name="直線コネクタ 572"/>
        <xdr:cNvCxnSpPr/>
      </xdr:nvCxnSpPr>
      <xdr:spPr>
        <a:xfrm flipV="1">
          <a:off x="14592300" y="9648981"/>
          <a:ext cx="889000" cy="38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4917</xdr:rowOff>
    </xdr:from>
    <xdr:to>
      <xdr:col>81</xdr:col>
      <xdr:colOff>101600</xdr:colOff>
      <xdr:row>57</xdr:row>
      <xdr:rowOff>106517</xdr:rowOff>
    </xdr:to>
    <xdr:sp macro="" textlink="">
      <xdr:nvSpPr>
        <xdr:cNvPr id="574" name="フローチャート: 判断 573"/>
        <xdr:cNvSpPr/>
      </xdr:nvSpPr>
      <xdr:spPr>
        <a:xfrm>
          <a:off x="15430500" y="97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75" name="テキスト ボックス 574"/>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42273</xdr:rowOff>
    </xdr:from>
    <xdr:to>
      <xdr:col>76</xdr:col>
      <xdr:colOff>114300</xdr:colOff>
      <xdr:row>58</xdr:row>
      <xdr:rowOff>92521</xdr:rowOff>
    </xdr:to>
    <xdr:cxnSp macro="">
      <xdr:nvCxnSpPr>
        <xdr:cNvPr id="576" name="直線コネクタ 575"/>
        <xdr:cNvCxnSpPr/>
      </xdr:nvCxnSpPr>
      <xdr:spPr>
        <a:xfrm>
          <a:off x="13703300" y="9986373"/>
          <a:ext cx="8890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83109</xdr:rowOff>
    </xdr:from>
    <xdr:to>
      <xdr:col>76</xdr:col>
      <xdr:colOff>165100</xdr:colOff>
      <xdr:row>58</xdr:row>
      <xdr:rowOff>13259</xdr:rowOff>
    </xdr:to>
    <xdr:sp macro="" textlink="">
      <xdr:nvSpPr>
        <xdr:cNvPr id="577" name="フローチャート: 判断 576"/>
        <xdr:cNvSpPr/>
      </xdr:nvSpPr>
      <xdr:spPr>
        <a:xfrm>
          <a:off x="14541500" y="985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29786</xdr:rowOff>
    </xdr:from>
    <xdr:ext cx="534377" cy="259045"/>
    <xdr:sp macro="" textlink="">
      <xdr:nvSpPr>
        <xdr:cNvPr id="578" name="テキスト ボックス 577"/>
        <xdr:cNvSpPr txBox="1"/>
      </xdr:nvSpPr>
      <xdr:spPr>
        <a:xfrm>
          <a:off x="14325111" y="96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42273</xdr:rowOff>
    </xdr:from>
    <xdr:to>
      <xdr:col>71</xdr:col>
      <xdr:colOff>177800</xdr:colOff>
      <xdr:row>58</xdr:row>
      <xdr:rowOff>141289</xdr:rowOff>
    </xdr:to>
    <xdr:cxnSp macro="">
      <xdr:nvCxnSpPr>
        <xdr:cNvPr id="579" name="直線コネクタ 578"/>
        <xdr:cNvCxnSpPr/>
      </xdr:nvCxnSpPr>
      <xdr:spPr>
        <a:xfrm flipV="1">
          <a:off x="12814300" y="9986373"/>
          <a:ext cx="889000" cy="9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83751</xdr:rowOff>
    </xdr:from>
    <xdr:to>
      <xdr:col>72</xdr:col>
      <xdr:colOff>38100</xdr:colOff>
      <xdr:row>58</xdr:row>
      <xdr:rowOff>13901</xdr:rowOff>
    </xdr:to>
    <xdr:sp macro="" textlink="">
      <xdr:nvSpPr>
        <xdr:cNvPr id="580" name="フローチャート: 判断 579"/>
        <xdr:cNvSpPr/>
      </xdr:nvSpPr>
      <xdr:spPr>
        <a:xfrm>
          <a:off x="13652500" y="98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30428</xdr:rowOff>
    </xdr:from>
    <xdr:ext cx="534377" cy="259045"/>
    <xdr:sp macro="" textlink="">
      <xdr:nvSpPr>
        <xdr:cNvPr id="581" name="テキスト ボックス 580"/>
        <xdr:cNvSpPr txBox="1"/>
      </xdr:nvSpPr>
      <xdr:spPr>
        <a:xfrm>
          <a:off x="13436111" y="96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97217</xdr:rowOff>
    </xdr:from>
    <xdr:to>
      <xdr:col>67</xdr:col>
      <xdr:colOff>101600</xdr:colOff>
      <xdr:row>58</xdr:row>
      <xdr:rowOff>27367</xdr:rowOff>
    </xdr:to>
    <xdr:sp macro="" textlink="">
      <xdr:nvSpPr>
        <xdr:cNvPr id="582" name="フローチャート: 判断 581"/>
        <xdr:cNvSpPr/>
      </xdr:nvSpPr>
      <xdr:spPr>
        <a:xfrm>
          <a:off x="12763500" y="986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43894</xdr:rowOff>
    </xdr:from>
    <xdr:ext cx="534377" cy="259045"/>
    <xdr:sp macro="" textlink="">
      <xdr:nvSpPr>
        <xdr:cNvPr id="583" name="テキスト ボックス 582"/>
        <xdr:cNvSpPr txBox="1"/>
      </xdr:nvSpPr>
      <xdr:spPr>
        <a:xfrm>
          <a:off x="12547111" y="964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24489</xdr:rowOff>
    </xdr:from>
    <xdr:to>
      <xdr:col>85</xdr:col>
      <xdr:colOff>177800</xdr:colOff>
      <xdr:row>56</xdr:row>
      <xdr:rowOff>126089</xdr:rowOff>
    </xdr:to>
    <xdr:sp macro="" textlink="">
      <xdr:nvSpPr>
        <xdr:cNvPr id="589" name="楕円 588"/>
        <xdr:cNvSpPr/>
      </xdr:nvSpPr>
      <xdr:spPr>
        <a:xfrm>
          <a:off x="16268700" y="962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47366</xdr:rowOff>
    </xdr:from>
    <xdr:ext cx="534377" cy="259045"/>
    <xdr:sp macro="" textlink="">
      <xdr:nvSpPr>
        <xdr:cNvPr id="590" name="教育費該当値テキスト"/>
        <xdr:cNvSpPr txBox="1"/>
      </xdr:nvSpPr>
      <xdr:spPr>
        <a:xfrm>
          <a:off x="16370300" y="947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168431</xdr:rowOff>
    </xdr:from>
    <xdr:to>
      <xdr:col>81</xdr:col>
      <xdr:colOff>101600</xdr:colOff>
      <xdr:row>56</xdr:row>
      <xdr:rowOff>98581</xdr:rowOff>
    </xdr:to>
    <xdr:sp macro="" textlink="">
      <xdr:nvSpPr>
        <xdr:cNvPr id="591" name="楕円 590"/>
        <xdr:cNvSpPr/>
      </xdr:nvSpPr>
      <xdr:spPr>
        <a:xfrm>
          <a:off x="15430500" y="959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115108</xdr:rowOff>
    </xdr:from>
    <xdr:ext cx="534377" cy="259045"/>
    <xdr:sp macro="" textlink="">
      <xdr:nvSpPr>
        <xdr:cNvPr id="592" name="テキスト ボックス 591"/>
        <xdr:cNvSpPr txBox="1"/>
      </xdr:nvSpPr>
      <xdr:spPr>
        <a:xfrm>
          <a:off x="15214111" y="93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41721</xdr:rowOff>
    </xdr:from>
    <xdr:to>
      <xdr:col>76</xdr:col>
      <xdr:colOff>165100</xdr:colOff>
      <xdr:row>58</xdr:row>
      <xdr:rowOff>143321</xdr:rowOff>
    </xdr:to>
    <xdr:sp macro="" textlink="">
      <xdr:nvSpPr>
        <xdr:cNvPr id="593" name="楕円 592"/>
        <xdr:cNvSpPr/>
      </xdr:nvSpPr>
      <xdr:spPr>
        <a:xfrm>
          <a:off x="14541500" y="998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134448</xdr:rowOff>
    </xdr:from>
    <xdr:ext cx="534377" cy="259045"/>
    <xdr:sp macro="" textlink="">
      <xdr:nvSpPr>
        <xdr:cNvPr id="594" name="テキスト ボックス 593"/>
        <xdr:cNvSpPr txBox="1"/>
      </xdr:nvSpPr>
      <xdr:spPr>
        <a:xfrm>
          <a:off x="14325111" y="100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162923</xdr:rowOff>
    </xdr:from>
    <xdr:to>
      <xdr:col>72</xdr:col>
      <xdr:colOff>38100</xdr:colOff>
      <xdr:row>58</xdr:row>
      <xdr:rowOff>93073</xdr:rowOff>
    </xdr:to>
    <xdr:sp macro="" textlink="">
      <xdr:nvSpPr>
        <xdr:cNvPr id="595" name="楕円 594"/>
        <xdr:cNvSpPr/>
      </xdr:nvSpPr>
      <xdr:spPr>
        <a:xfrm>
          <a:off x="13652500" y="99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84200</xdr:rowOff>
    </xdr:from>
    <xdr:ext cx="534377" cy="259045"/>
    <xdr:sp macro="" textlink="">
      <xdr:nvSpPr>
        <xdr:cNvPr id="596" name="テキスト ボックス 595"/>
        <xdr:cNvSpPr txBox="1"/>
      </xdr:nvSpPr>
      <xdr:spPr>
        <a:xfrm>
          <a:off x="13436111" y="100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90489</xdr:rowOff>
    </xdr:from>
    <xdr:to>
      <xdr:col>67</xdr:col>
      <xdr:colOff>101600</xdr:colOff>
      <xdr:row>59</xdr:row>
      <xdr:rowOff>20639</xdr:rowOff>
    </xdr:to>
    <xdr:sp macro="" textlink="">
      <xdr:nvSpPr>
        <xdr:cNvPr id="597" name="楕円 596"/>
        <xdr:cNvSpPr/>
      </xdr:nvSpPr>
      <xdr:spPr>
        <a:xfrm>
          <a:off x="12763500" y="100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11766</xdr:rowOff>
    </xdr:from>
    <xdr:ext cx="534377" cy="259045"/>
    <xdr:sp macro="" textlink="">
      <xdr:nvSpPr>
        <xdr:cNvPr id="598" name="テキスト ボックス 597"/>
        <xdr:cNvSpPr txBox="1"/>
      </xdr:nvSpPr>
      <xdr:spPr>
        <a:xfrm>
          <a:off x="12547111" y="1012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75</xdr:row>
      <xdr:rowOff>54627</xdr:rowOff>
    </xdr:from>
    <xdr:ext cx="312906" cy="259045"/>
    <xdr:sp macro="" textlink="">
      <xdr:nvSpPr>
        <xdr:cNvPr id="612" name="テキスト ボックス 611"/>
        <xdr:cNvSpPr txBox="1"/>
      </xdr:nvSpPr>
      <xdr:spPr>
        <a:xfrm>
          <a:off x="12133094" y="12913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72</xdr:row>
      <xdr:rowOff>111777</xdr:rowOff>
    </xdr:from>
    <xdr:ext cx="312906" cy="259045"/>
    <xdr:sp macro="" textlink="">
      <xdr:nvSpPr>
        <xdr:cNvPr id="614" name="テキスト ボックス 613"/>
        <xdr:cNvSpPr txBox="1"/>
      </xdr:nvSpPr>
      <xdr:spPr>
        <a:xfrm>
          <a:off x="12133094" y="12456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69</xdr:row>
      <xdr:rowOff>168927</xdr:rowOff>
    </xdr:from>
    <xdr:ext cx="312906" cy="259045"/>
    <xdr:sp macro="" textlink="">
      <xdr:nvSpPr>
        <xdr:cNvPr id="616" name="テキスト ボックス 615"/>
        <xdr:cNvSpPr txBox="1"/>
      </xdr:nvSpPr>
      <xdr:spPr>
        <a:xfrm>
          <a:off x="12133094" y="11998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67</xdr:row>
      <xdr:rowOff>54627</xdr:rowOff>
    </xdr:from>
    <xdr:ext cx="312906" cy="259045"/>
    <xdr:sp macro="" textlink="">
      <xdr:nvSpPr>
        <xdr:cNvPr id="618" name="テキスト ボックス 617"/>
        <xdr:cNvSpPr txBox="1"/>
      </xdr:nvSpPr>
      <xdr:spPr>
        <a:xfrm>
          <a:off x="12133094" y="1154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139700</xdr:rowOff>
    </xdr:from>
    <xdr:to>
      <xdr:col>85</xdr:col>
      <xdr:colOff>126364</xdr:colOff>
      <xdr:row>78</xdr:row>
      <xdr:rowOff>139700</xdr:rowOff>
    </xdr:to>
    <xdr:cxnSp macro="">
      <xdr:nvCxnSpPr>
        <xdr:cNvPr id="620" name="直線コネクタ 619"/>
        <xdr:cNvCxnSpPr/>
      </xdr:nvCxnSpPr>
      <xdr:spPr>
        <a:xfrm>
          <a:off x="16317595" y="13512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10177</xdr:rowOff>
    </xdr:from>
    <xdr:ext cx="249299" cy="259045"/>
    <xdr:sp macro="" textlink="">
      <xdr:nvSpPr>
        <xdr:cNvPr id="621" name="災害復旧費最小値テキスト"/>
        <xdr:cNvSpPr txBox="1"/>
      </xdr:nvSpPr>
      <xdr:spPr>
        <a:xfrm>
          <a:off x="1637030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10177</xdr:rowOff>
    </xdr:from>
    <xdr:ext cx="249299" cy="259045"/>
    <xdr:sp macro="" textlink="">
      <xdr:nvSpPr>
        <xdr:cNvPr id="623" name="災害復旧費最大値テキスト"/>
        <xdr:cNvSpPr txBox="1"/>
      </xdr:nvSpPr>
      <xdr:spPr>
        <a:xfrm>
          <a:off x="16370300" y="1321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67327</xdr:rowOff>
    </xdr:from>
    <xdr:ext cx="249299" cy="259045"/>
    <xdr:sp macro="" textlink="">
      <xdr:nvSpPr>
        <xdr:cNvPr id="626" name="災害復旧費平均値テキスト"/>
        <xdr:cNvSpPr txBox="1"/>
      </xdr:nvSpPr>
      <xdr:spPr>
        <a:xfrm>
          <a:off x="16370300" y="13440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27" name="フローチャート: 判断 626"/>
        <xdr:cNvSpPr/>
      </xdr:nvSpPr>
      <xdr:spPr>
        <a:xfrm>
          <a:off x="162687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88900</xdr:rowOff>
    </xdr:from>
    <xdr:to>
      <xdr:col>81</xdr:col>
      <xdr:colOff>101600</xdr:colOff>
      <xdr:row>77</xdr:row>
      <xdr:rowOff>19050</xdr:rowOff>
    </xdr:to>
    <xdr:sp macro="" textlink="">
      <xdr:nvSpPr>
        <xdr:cNvPr id="629" name="フローチャート: 判断 628"/>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35577</xdr:rowOff>
    </xdr:from>
    <xdr:ext cx="313932" cy="259045"/>
    <xdr:sp macro="" textlink="">
      <xdr:nvSpPr>
        <xdr:cNvPr id="630" name="テキスト ボックス 629"/>
        <xdr:cNvSpPr txBox="1"/>
      </xdr:nvSpPr>
      <xdr:spPr>
        <a:xfrm>
          <a:off x="15324333" y="12894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69</xdr:row>
      <xdr:rowOff>146050</xdr:rowOff>
    </xdr:from>
    <xdr:to>
      <xdr:col>76</xdr:col>
      <xdr:colOff>165100</xdr:colOff>
      <xdr:row>70</xdr:row>
      <xdr:rowOff>76200</xdr:rowOff>
    </xdr:to>
    <xdr:sp macro="" textlink="">
      <xdr:nvSpPr>
        <xdr:cNvPr id="632" name="フローチャート: 判断 631"/>
        <xdr:cNvSpPr/>
      </xdr:nvSpPr>
      <xdr:spPr>
        <a:xfrm>
          <a:off x="14541500" y="1197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68</xdr:row>
      <xdr:rowOff>92727</xdr:rowOff>
    </xdr:from>
    <xdr:ext cx="313932" cy="259045"/>
    <xdr:sp macro="" textlink="">
      <xdr:nvSpPr>
        <xdr:cNvPr id="633" name="テキスト ボックス 632"/>
        <xdr:cNvSpPr txBox="1"/>
      </xdr:nvSpPr>
      <xdr:spPr>
        <a:xfrm>
          <a:off x="14435333" y="11751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70</xdr:row>
      <xdr:rowOff>157480</xdr:rowOff>
    </xdr:from>
    <xdr:to>
      <xdr:col>72</xdr:col>
      <xdr:colOff>38100</xdr:colOff>
      <xdr:row>71</xdr:row>
      <xdr:rowOff>87630</xdr:rowOff>
    </xdr:to>
    <xdr:sp macro="" textlink="">
      <xdr:nvSpPr>
        <xdr:cNvPr id="635" name="フローチャート: 判断 634"/>
        <xdr:cNvSpPr/>
      </xdr:nvSpPr>
      <xdr:spPr>
        <a:xfrm>
          <a:off x="13652500" y="1215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69</xdr:row>
      <xdr:rowOff>104157</xdr:rowOff>
    </xdr:from>
    <xdr:ext cx="313932" cy="259045"/>
    <xdr:sp macro="" textlink="">
      <xdr:nvSpPr>
        <xdr:cNvPr id="636" name="テキスト ボックス 635"/>
        <xdr:cNvSpPr txBox="1"/>
      </xdr:nvSpPr>
      <xdr:spPr>
        <a:xfrm>
          <a:off x="13546333" y="1193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168911</xdr:rowOff>
    </xdr:from>
    <xdr:to>
      <xdr:col>67</xdr:col>
      <xdr:colOff>101600</xdr:colOff>
      <xdr:row>78</xdr:row>
      <xdr:rowOff>99061</xdr:rowOff>
    </xdr:to>
    <xdr:sp macro="" textlink="">
      <xdr:nvSpPr>
        <xdr:cNvPr id="637" name="フローチャート: 判断 636"/>
        <xdr:cNvSpPr/>
      </xdr:nvSpPr>
      <xdr:spPr>
        <a:xfrm>
          <a:off x="12763500" y="1337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76</xdr:row>
      <xdr:rowOff>115588</xdr:rowOff>
    </xdr:from>
    <xdr:ext cx="249299" cy="259045"/>
    <xdr:sp macro="" textlink="">
      <xdr:nvSpPr>
        <xdr:cNvPr id="638" name="テキスト ボックス 637"/>
        <xdr:cNvSpPr txBox="1"/>
      </xdr:nvSpPr>
      <xdr:spPr>
        <a:xfrm>
          <a:off x="12689650" y="13145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124477</xdr:rowOff>
    </xdr:from>
    <xdr:ext cx="249299" cy="259045"/>
    <xdr:sp macro="" textlink="">
      <xdr:nvSpPr>
        <xdr:cNvPr id="645" name="災害復旧費該当値テキスト"/>
        <xdr:cNvSpPr txBox="1"/>
      </xdr:nvSpPr>
      <xdr:spPr>
        <a:xfrm>
          <a:off x="16370300" y="1332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7" name="テキスト ボックス 666"/>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69" name="テキスト ボックス 668"/>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1" name="テキスト ボックス 670"/>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1524</xdr:rowOff>
    </xdr:from>
    <xdr:to>
      <xdr:col>85</xdr:col>
      <xdr:colOff>126364</xdr:colOff>
      <xdr:row>99</xdr:row>
      <xdr:rowOff>43053</xdr:rowOff>
    </xdr:to>
    <xdr:cxnSp macro="">
      <xdr:nvCxnSpPr>
        <xdr:cNvPr id="677" name="直線コネクタ 676"/>
        <xdr:cNvCxnSpPr/>
      </xdr:nvCxnSpPr>
      <xdr:spPr>
        <a:xfrm flipV="1">
          <a:off x="16317595" y="15432024"/>
          <a:ext cx="1269" cy="158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46880</xdr:rowOff>
    </xdr:from>
    <xdr:ext cx="313932" cy="259045"/>
    <xdr:sp macro="" textlink="">
      <xdr:nvSpPr>
        <xdr:cNvPr id="678" name="公債費最小値テキスト"/>
        <xdr:cNvSpPr txBox="1"/>
      </xdr:nvSpPr>
      <xdr:spPr>
        <a:xfrm>
          <a:off x="16370300" y="17020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43053</xdr:rowOff>
    </xdr:from>
    <xdr:to>
      <xdr:col>86</xdr:col>
      <xdr:colOff>25400</xdr:colOff>
      <xdr:row>99</xdr:row>
      <xdr:rowOff>43053</xdr:rowOff>
    </xdr:to>
    <xdr:cxnSp macro="">
      <xdr:nvCxnSpPr>
        <xdr:cNvPr id="679" name="直線コネクタ 678"/>
        <xdr:cNvCxnSpPr/>
      </xdr:nvCxnSpPr>
      <xdr:spPr>
        <a:xfrm>
          <a:off x="16230600" y="17016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119651</xdr:rowOff>
    </xdr:from>
    <xdr:ext cx="534377" cy="259045"/>
    <xdr:sp macro="" textlink="">
      <xdr:nvSpPr>
        <xdr:cNvPr id="680" name="公債費最大値テキスト"/>
        <xdr:cNvSpPr txBox="1"/>
      </xdr:nvSpPr>
      <xdr:spPr>
        <a:xfrm>
          <a:off x="16370300" y="152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1524</xdr:rowOff>
    </xdr:from>
    <xdr:to>
      <xdr:col>86</xdr:col>
      <xdr:colOff>25400</xdr:colOff>
      <xdr:row>90</xdr:row>
      <xdr:rowOff>1524</xdr:rowOff>
    </xdr:to>
    <xdr:cxnSp macro="">
      <xdr:nvCxnSpPr>
        <xdr:cNvPr id="681" name="直線コネクタ 680"/>
        <xdr:cNvCxnSpPr/>
      </xdr:nvCxnSpPr>
      <xdr:spPr>
        <a:xfrm>
          <a:off x="16230600" y="1543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125857</xdr:rowOff>
    </xdr:from>
    <xdr:to>
      <xdr:col>85</xdr:col>
      <xdr:colOff>127000</xdr:colOff>
      <xdr:row>95</xdr:row>
      <xdr:rowOff>43814</xdr:rowOff>
    </xdr:to>
    <xdr:cxnSp macro="">
      <xdr:nvCxnSpPr>
        <xdr:cNvPr id="682" name="直線コネクタ 681"/>
        <xdr:cNvCxnSpPr/>
      </xdr:nvCxnSpPr>
      <xdr:spPr>
        <a:xfrm>
          <a:off x="15481300" y="16070707"/>
          <a:ext cx="838200" cy="2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170324</xdr:rowOff>
    </xdr:from>
    <xdr:ext cx="469744" cy="259045"/>
    <xdr:sp macro="" textlink="">
      <xdr:nvSpPr>
        <xdr:cNvPr id="683" name="公債費平均値テキスト"/>
        <xdr:cNvSpPr txBox="1"/>
      </xdr:nvSpPr>
      <xdr:spPr>
        <a:xfrm>
          <a:off x="16370300" y="16115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147447</xdr:rowOff>
    </xdr:from>
    <xdr:to>
      <xdr:col>85</xdr:col>
      <xdr:colOff>177800</xdr:colOff>
      <xdr:row>95</xdr:row>
      <xdr:rowOff>77597</xdr:rowOff>
    </xdr:to>
    <xdr:sp macro="" textlink="">
      <xdr:nvSpPr>
        <xdr:cNvPr id="684" name="フローチャート: 判断 683"/>
        <xdr:cNvSpPr/>
      </xdr:nvSpPr>
      <xdr:spPr>
        <a:xfrm>
          <a:off x="16268700" y="1626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96013</xdr:rowOff>
    </xdr:from>
    <xdr:to>
      <xdr:col>81</xdr:col>
      <xdr:colOff>50800</xdr:colOff>
      <xdr:row>93</xdr:row>
      <xdr:rowOff>125857</xdr:rowOff>
    </xdr:to>
    <xdr:cxnSp macro="">
      <xdr:nvCxnSpPr>
        <xdr:cNvPr id="685" name="直線コネクタ 684"/>
        <xdr:cNvCxnSpPr/>
      </xdr:nvCxnSpPr>
      <xdr:spPr>
        <a:xfrm>
          <a:off x="14592300" y="16040863"/>
          <a:ext cx="8890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25400</xdr:rowOff>
    </xdr:from>
    <xdr:to>
      <xdr:col>81</xdr:col>
      <xdr:colOff>101600</xdr:colOff>
      <xdr:row>94</xdr:row>
      <xdr:rowOff>127000</xdr:rowOff>
    </xdr:to>
    <xdr:sp macro="" textlink="">
      <xdr:nvSpPr>
        <xdr:cNvPr id="686" name="フローチャート: 判断 685"/>
        <xdr:cNvSpPr/>
      </xdr:nvSpPr>
      <xdr:spPr>
        <a:xfrm>
          <a:off x="15430500" y="1614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118127</xdr:rowOff>
    </xdr:from>
    <xdr:ext cx="469744" cy="259045"/>
    <xdr:sp macro="" textlink="">
      <xdr:nvSpPr>
        <xdr:cNvPr id="687" name="テキスト ボックス 686"/>
        <xdr:cNvSpPr txBox="1"/>
      </xdr:nvSpPr>
      <xdr:spPr>
        <a:xfrm>
          <a:off x="15246428" y="1623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3683</xdr:rowOff>
    </xdr:from>
    <xdr:to>
      <xdr:col>76</xdr:col>
      <xdr:colOff>114300</xdr:colOff>
      <xdr:row>93</xdr:row>
      <xdr:rowOff>96013</xdr:rowOff>
    </xdr:to>
    <xdr:cxnSp macro="">
      <xdr:nvCxnSpPr>
        <xdr:cNvPr id="688" name="直線コネクタ 687"/>
        <xdr:cNvCxnSpPr/>
      </xdr:nvCxnSpPr>
      <xdr:spPr>
        <a:xfrm>
          <a:off x="13703300" y="15948533"/>
          <a:ext cx="889000" cy="9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76327</xdr:rowOff>
    </xdr:from>
    <xdr:to>
      <xdr:col>76</xdr:col>
      <xdr:colOff>165100</xdr:colOff>
      <xdr:row>95</xdr:row>
      <xdr:rowOff>6477</xdr:rowOff>
    </xdr:to>
    <xdr:sp macro="" textlink="">
      <xdr:nvSpPr>
        <xdr:cNvPr id="689" name="フローチャート: 判断 688"/>
        <xdr:cNvSpPr/>
      </xdr:nvSpPr>
      <xdr:spPr>
        <a:xfrm>
          <a:off x="145415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169054</xdr:rowOff>
    </xdr:from>
    <xdr:ext cx="469744" cy="259045"/>
    <xdr:sp macro="" textlink="">
      <xdr:nvSpPr>
        <xdr:cNvPr id="690" name="テキスト ボックス 689"/>
        <xdr:cNvSpPr txBox="1"/>
      </xdr:nvSpPr>
      <xdr:spPr>
        <a:xfrm>
          <a:off x="14357428" y="1628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114936</xdr:rowOff>
    </xdr:from>
    <xdr:to>
      <xdr:col>71</xdr:col>
      <xdr:colOff>177800</xdr:colOff>
      <xdr:row>93</xdr:row>
      <xdr:rowOff>3683</xdr:rowOff>
    </xdr:to>
    <xdr:cxnSp macro="">
      <xdr:nvCxnSpPr>
        <xdr:cNvPr id="691" name="直線コネクタ 690"/>
        <xdr:cNvCxnSpPr/>
      </xdr:nvCxnSpPr>
      <xdr:spPr>
        <a:xfrm>
          <a:off x="12814300" y="15888336"/>
          <a:ext cx="889000" cy="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98933</xdr:rowOff>
    </xdr:from>
    <xdr:to>
      <xdr:col>72</xdr:col>
      <xdr:colOff>38100</xdr:colOff>
      <xdr:row>94</xdr:row>
      <xdr:rowOff>29083</xdr:rowOff>
    </xdr:to>
    <xdr:sp macro="" textlink="">
      <xdr:nvSpPr>
        <xdr:cNvPr id="692" name="フローチャート: 判断 691"/>
        <xdr:cNvSpPr/>
      </xdr:nvSpPr>
      <xdr:spPr>
        <a:xfrm>
          <a:off x="13652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20210</xdr:rowOff>
    </xdr:from>
    <xdr:ext cx="469744" cy="259045"/>
    <xdr:sp macro="" textlink="">
      <xdr:nvSpPr>
        <xdr:cNvPr id="693" name="テキスト ボックス 692"/>
        <xdr:cNvSpPr txBox="1"/>
      </xdr:nvSpPr>
      <xdr:spPr>
        <a:xfrm>
          <a:off x="13468428" y="1613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72898</xdr:rowOff>
    </xdr:from>
    <xdr:to>
      <xdr:col>67</xdr:col>
      <xdr:colOff>101600</xdr:colOff>
      <xdr:row>95</xdr:row>
      <xdr:rowOff>3048</xdr:rowOff>
    </xdr:to>
    <xdr:sp macro="" textlink="">
      <xdr:nvSpPr>
        <xdr:cNvPr id="694" name="フローチャート: 判断 693"/>
        <xdr:cNvSpPr/>
      </xdr:nvSpPr>
      <xdr:spPr>
        <a:xfrm>
          <a:off x="12763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165625</xdr:rowOff>
    </xdr:from>
    <xdr:ext cx="469744" cy="259045"/>
    <xdr:sp macro="" textlink="">
      <xdr:nvSpPr>
        <xdr:cNvPr id="695" name="テキスト ボックス 694"/>
        <xdr:cNvSpPr txBox="1"/>
      </xdr:nvSpPr>
      <xdr:spPr>
        <a:xfrm>
          <a:off x="12579428" y="162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164464</xdr:rowOff>
    </xdr:from>
    <xdr:to>
      <xdr:col>85</xdr:col>
      <xdr:colOff>177800</xdr:colOff>
      <xdr:row>95</xdr:row>
      <xdr:rowOff>94614</xdr:rowOff>
    </xdr:to>
    <xdr:sp macro="" textlink="">
      <xdr:nvSpPr>
        <xdr:cNvPr id="701" name="楕円 700"/>
        <xdr:cNvSpPr/>
      </xdr:nvSpPr>
      <xdr:spPr>
        <a:xfrm>
          <a:off x="16268700" y="162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142891</xdr:rowOff>
    </xdr:from>
    <xdr:ext cx="469744" cy="259045"/>
    <xdr:sp macro="" textlink="">
      <xdr:nvSpPr>
        <xdr:cNvPr id="702" name="公債費該当値テキスト"/>
        <xdr:cNvSpPr txBox="1"/>
      </xdr:nvSpPr>
      <xdr:spPr>
        <a:xfrm>
          <a:off x="16370300" y="162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75057</xdr:rowOff>
    </xdr:from>
    <xdr:to>
      <xdr:col>81</xdr:col>
      <xdr:colOff>101600</xdr:colOff>
      <xdr:row>94</xdr:row>
      <xdr:rowOff>5207</xdr:rowOff>
    </xdr:to>
    <xdr:sp macro="" textlink="">
      <xdr:nvSpPr>
        <xdr:cNvPr id="703" name="楕円 702"/>
        <xdr:cNvSpPr/>
      </xdr:nvSpPr>
      <xdr:spPr>
        <a:xfrm>
          <a:off x="15430500" y="160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21734</xdr:rowOff>
    </xdr:from>
    <xdr:ext cx="469744" cy="259045"/>
    <xdr:sp macro="" textlink="">
      <xdr:nvSpPr>
        <xdr:cNvPr id="704" name="テキスト ボックス 703"/>
        <xdr:cNvSpPr txBox="1"/>
      </xdr:nvSpPr>
      <xdr:spPr>
        <a:xfrm>
          <a:off x="15246428" y="1579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45213</xdr:rowOff>
    </xdr:from>
    <xdr:to>
      <xdr:col>76</xdr:col>
      <xdr:colOff>165100</xdr:colOff>
      <xdr:row>93</xdr:row>
      <xdr:rowOff>146813</xdr:rowOff>
    </xdr:to>
    <xdr:sp macro="" textlink="">
      <xdr:nvSpPr>
        <xdr:cNvPr id="705" name="楕円 704"/>
        <xdr:cNvSpPr/>
      </xdr:nvSpPr>
      <xdr:spPr>
        <a:xfrm>
          <a:off x="14541500" y="159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163340</xdr:rowOff>
    </xdr:from>
    <xdr:ext cx="469744" cy="259045"/>
    <xdr:sp macro="" textlink="">
      <xdr:nvSpPr>
        <xdr:cNvPr id="706" name="テキスト ボックス 705"/>
        <xdr:cNvSpPr txBox="1"/>
      </xdr:nvSpPr>
      <xdr:spPr>
        <a:xfrm>
          <a:off x="14357428" y="15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124333</xdr:rowOff>
    </xdr:from>
    <xdr:to>
      <xdr:col>72</xdr:col>
      <xdr:colOff>38100</xdr:colOff>
      <xdr:row>93</xdr:row>
      <xdr:rowOff>54483</xdr:rowOff>
    </xdr:to>
    <xdr:sp macro="" textlink="">
      <xdr:nvSpPr>
        <xdr:cNvPr id="707" name="楕円 706"/>
        <xdr:cNvSpPr/>
      </xdr:nvSpPr>
      <xdr:spPr>
        <a:xfrm>
          <a:off x="13652500" y="158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71010</xdr:rowOff>
    </xdr:from>
    <xdr:ext cx="469744" cy="259045"/>
    <xdr:sp macro="" textlink="">
      <xdr:nvSpPr>
        <xdr:cNvPr id="708" name="テキスト ボックス 707"/>
        <xdr:cNvSpPr txBox="1"/>
      </xdr:nvSpPr>
      <xdr:spPr>
        <a:xfrm>
          <a:off x="13468428" y="156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64136</xdr:rowOff>
    </xdr:from>
    <xdr:to>
      <xdr:col>67</xdr:col>
      <xdr:colOff>101600</xdr:colOff>
      <xdr:row>92</xdr:row>
      <xdr:rowOff>165736</xdr:rowOff>
    </xdr:to>
    <xdr:sp macro="" textlink="">
      <xdr:nvSpPr>
        <xdr:cNvPr id="709" name="楕円 708"/>
        <xdr:cNvSpPr/>
      </xdr:nvSpPr>
      <xdr:spPr>
        <a:xfrm>
          <a:off x="12763500" y="15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91</xdr:row>
      <xdr:rowOff>10813</xdr:rowOff>
    </xdr:from>
    <xdr:ext cx="469744" cy="259045"/>
    <xdr:sp macro="" textlink="">
      <xdr:nvSpPr>
        <xdr:cNvPr id="710" name="テキスト ボックス 709"/>
        <xdr:cNvSpPr txBox="1"/>
      </xdr:nvSpPr>
      <xdr:spPr>
        <a:xfrm>
          <a:off x="12579428" y="1561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4" name="テキスト ボックス 72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6" name="テキスト ボックス 72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8" name="テキスト ボックス 72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0" name="テキスト ボックス 72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17236</xdr:rowOff>
    </xdr:from>
    <xdr:to>
      <xdr:col>116</xdr:col>
      <xdr:colOff>62864</xdr:colOff>
      <xdr:row>39</xdr:row>
      <xdr:rowOff>98878</xdr:rowOff>
    </xdr:to>
    <xdr:cxnSp macro="">
      <xdr:nvCxnSpPr>
        <xdr:cNvPr id="736" name="直線コネクタ 735"/>
        <xdr:cNvCxnSpPr/>
      </xdr:nvCxnSpPr>
      <xdr:spPr>
        <a:xfrm flipV="1">
          <a:off x="22159595" y="5332186"/>
          <a:ext cx="1269"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135363</xdr:rowOff>
    </xdr:from>
    <xdr:ext cx="378565" cy="259045"/>
    <xdr:sp macro="" textlink="">
      <xdr:nvSpPr>
        <xdr:cNvPr id="739" name="諸支出金最大値テキスト"/>
        <xdr:cNvSpPr txBox="1"/>
      </xdr:nvSpPr>
      <xdr:spPr>
        <a:xfrm>
          <a:off x="22212300" y="5107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17236</xdr:rowOff>
    </xdr:from>
    <xdr:to>
      <xdr:col>116</xdr:col>
      <xdr:colOff>152400</xdr:colOff>
      <xdr:row>31</xdr:row>
      <xdr:rowOff>17236</xdr:rowOff>
    </xdr:to>
    <xdr:cxnSp macro="">
      <xdr:nvCxnSpPr>
        <xdr:cNvPr id="740" name="直線コネクタ 739"/>
        <xdr:cNvCxnSpPr/>
      </xdr:nvCxnSpPr>
      <xdr:spPr>
        <a:xfrm>
          <a:off x="22072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743</xdr:rowOff>
    </xdr:from>
    <xdr:ext cx="313932" cy="259045"/>
    <xdr:sp macro="" textlink="">
      <xdr:nvSpPr>
        <xdr:cNvPr id="742" name="諸支出金平均値テキスト"/>
        <xdr:cNvSpPr txBox="1"/>
      </xdr:nvSpPr>
      <xdr:spPr>
        <a:xfrm>
          <a:off x="22212300" y="6515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149316</xdr:rowOff>
    </xdr:from>
    <xdr:to>
      <xdr:col>116</xdr:col>
      <xdr:colOff>114300</xdr:colOff>
      <xdr:row>39</xdr:row>
      <xdr:rowOff>79466</xdr:rowOff>
    </xdr:to>
    <xdr:sp macro="" textlink="">
      <xdr:nvSpPr>
        <xdr:cNvPr id="743" name="フローチャート: 判断 742"/>
        <xdr:cNvSpPr/>
      </xdr:nvSpPr>
      <xdr:spPr>
        <a:xfrm>
          <a:off x="22110700" y="66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121557</xdr:rowOff>
    </xdr:from>
    <xdr:to>
      <xdr:col>112</xdr:col>
      <xdr:colOff>38100</xdr:colOff>
      <xdr:row>39</xdr:row>
      <xdr:rowOff>51707</xdr:rowOff>
    </xdr:to>
    <xdr:sp macro="" textlink="">
      <xdr:nvSpPr>
        <xdr:cNvPr id="745" name="フローチャート: 判断 744"/>
        <xdr:cNvSpPr/>
      </xdr:nvSpPr>
      <xdr:spPr>
        <a:xfrm>
          <a:off x="21272500" y="66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68234</xdr:rowOff>
    </xdr:from>
    <xdr:ext cx="313932" cy="259045"/>
    <xdr:sp macro="" textlink="">
      <xdr:nvSpPr>
        <xdr:cNvPr id="746" name="テキスト ボックス 745"/>
        <xdr:cNvSpPr txBox="1"/>
      </xdr:nvSpPr>
      <xdr:spPr>
        <a:xfrm>
          <a:off x="21166333" y="6411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48" name="フローチャート: 判断 747"/>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9" name="テキスト ボックス 74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13788</xdr:rowOff>
    </xdr:from>
    <xdr:to>
      <xdr:col>102</xdr:col>
      <xdr:colOff>165100</xdr:colOff>
      <xdr:row>39</xdr:row>
      <xdr:rowOff>115388</xdr:rowOff>
    </xdr:to>
    <xdr:sp macro="" textlink="">
      <xdr:nvSpPr>
        <xdr:cNvPr id="751" name="フローチャート: 判断 750"/>
        <xdr:cNvSpPr/>
      </xdr:nvSpPr>
      <xdr:spPr>
        <a:xfrm>
          <a:off x="19494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131915</xdr:rowOff>
    </xdr:from>
    <xdr:ext cx="313932" cy="259045"/>
    <xdr:sp macro="" textlink="">
      <xdr:nvSpPr>
        <xdr:cNvPr id="752" name="テキスト ボックス 751"/>
        <xdr:cNvSpPr txBox="1"/>
      </xdr:nvSpPr>
      <xdr:spPr>
        <a:xfrm>
          <a:off x="19388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115026</xdr:rowOff>
    </xdr:from>
    <xdr:to>
      <xdr:col>98</xdr:col>
      <xdr:colOff>38100</xdr:colOff>
      <xdr:row>39</xdr:row>
      <xdr:rowOff>45176</xdr:rowOff>
    </xdr:to>
    <xdr:sp macro="" textlink="">
      <xdr:nvSpPr>
        <xdr:cNvPr id="753" name="フローチャート: 判断 752"/>
        <xdr:cNvSpPr/>
      </xdr:nvSpPr>
      <xdr:spPr>
        <a:xfrm>
          <a:off x="18605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61703</xdr:rowOff>
    </xdr:from>
    <xdr:ext cx="313932" cy="259045"/>
    <xdr:sp macro="" textlink="">
      <xdr:nvSpPr>
        <xdr:cNvPr id="754" name="テキスト ボックス 753"/>
        <xdr:cNvSpPr txBox="1"/>
      </xdr:nvSpPr>
      <xdr:spPr>
        <a:xfrm>
          <a:off x="18499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65" name="テキスト ボックス 764"/>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年度以降、毎年度約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万円ずつ上昇しておりましたが、令和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209,370</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1,612</a:t>
          </a:r>
          <a:r>
            <a:rPr kumimoji="1" lang="ja-JP" altLang="en-US" sz="1300">
              <a:latin typeface="ＭＳ Ｐゴシック" panose="020B0600070205080204" pitchFamily="50" charset="-128"/>
              <a:ea typeface="ＭＳ Ｐゴシック" panose="020B0600070205080204" pitchFamily="50" charset="-128"/>
            </a:rPr>
            <a:t>円の減となっています。これは、国のコロナ克服・新時代開拓のための経済対策に基づく子育て世帯への臨時特別給付金の減が要因です。一方で、土木費は、令和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30,823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8,527</a:t>
          </a:r>
          <a:r>
            <a:rPr kumimoji="1" lang="ja-JP" altLang="en-US" sz="1300">
              <a:latin typeface="ＭＳ Ｐゴシック" panose="020B0600070205080204" pitchFamily="50" charset="-128"/>
              <a:ea typeface="ＭＳ Ｐゴシック" panose="020B0600070205080204" pitchFamily="50" charset="-128"/>
            </a:rPr>
            <a:t>円の増となりましたが、これは自由が丘駅周辺地区整備に係る経費が増加したことなどによるものです。また、衛生費は、新型コロナウイルス感染症対策の実施などにより、令和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年度に続いて高い水準にあり、住民一人当たり</a:t>
          </a:r>
          <a:r>
            <a:rPr kumimoji="1" lang="en-US" altLang="ja-JP" sz="1300">
              <a:latin typeface="ＭＳ Ｐゴシック" panose="020B0600070205080204" pitchFamily="50" charset="-128"/>
              <a:ea typeface="ＭＳ Ｐゴシック" panose="020B0600070205080204" pitchFamily="50" charset="-128"/>
            </a:rPr>
            <a:t>51,760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3,501</a:t>
          </a:r>
          <a:r>
            <a:rPr kumimoji="1" lang="ja-JP" altLang="en-US" sz="1300">
              <a:latin typeface="ＭＳ Ｐゴシック" panose="020B0600070205080204" pitchFamily="50" charset="-128"/>
              <a:ea typeface="ＭＳ Ｐゴシック" panose="020B0600070205080204" pitchFamily="50" charset="-128"/>
            </a:rPr>
            <a:t>円の増となっております。</a:t>
          </a:r>
        </a:p>
        <a:p>
          <a:r>
            <a:rPr kumimoji="1" lang="ja-JP" altLang="en-US" sz="1300">
              <a:latin typeface="ＭＳ Ｐゴシック" panose="020B0600070205080204" pitchFamily="50" charset="-128"/>
              <a:ea typeface="ＭＳ Ｐゴシック" panose="020B0600070205080204" pitchFamily="50" charset="-128"/>
            </a:rPr>
            <a:t>なお、公債費は地方債の償還を着実に行ったことにより、令和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5,405</a:t>
          </a:r>
          <a:r>
            <a:rPr kumimoji="1" lang="ja-JP" altLang="en-US" sz="1300">
              <a:latin typeface="ＭＳ Ｐゴシック" panose="020B0600070205080204" pitchFamily="50" charset="-128"/>
              <a:ea typeface="ＭＳ Ｐゴシック" panose="020B0600070205080204" pitchFamily="50" charset="-128"/>
            </a:rPr>
            <a:t>円となり、類似団体の平均値を下回る結果となりました。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財政調整基金残高の標準財政規模比は、前年度と比べ、基金残高が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増となったことから、増となっています。実質収支額の標準財政規模比は、前年度と比べ、実質収支額が減となったこと、且つ、標準財政規模が増となったことにより、減となりました。実質単年度収支は、単年度収支の減により、前年度よりも減となりました。今後も、歳出の徹底した見直しと歳入確保を行い、中長期的に安定した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分母となる標準財政規模が前年度比</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千万円余の増となる中で、一般会計は、分子となる実質収支額が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千万円余の減、国民健康保険特別会計は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千万円余の減となったことにより前年度比で減となりました。その一方で、後期高齢者医療特別会計は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千万円余の増、介護保険特別会計は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千万円余の増となった結果、前年度比で増となりました。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131734891</v>
      </c>
      <c r="BO4" s="449"/>
      <c r="BP4" s="449"/>
      <c r="BQ4" s="449"/>
      <c r="BR4" s="449"/>
      <c r="BS4" s="449"/>
      <c r="BT4" s="449"/>
      <c r="BU4" s="450"/>
      <c r="BV4" s="448">
        <v>130994216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11.1</v>
      </c>
      <c r="CU4" s="589"/>
      <c r="CV4" s="589"/>
      <c r="CW4" s="589"/>
      <c r="CX4" s="589"/>
      <c r="CY4" s="589"/>
      <c r="CZ4" s="589"/>
      <c r="DA4" s="590"/>
      <c r="DB4" s="588">
        <v>12.2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123596554</v>
      </c>
      <c r="BO5" s="420"/>
      <c r="BP5" s="420"/>
      <c r="BQ5" s="420"/>
      <c r="BR5" s="420"/>
      <c r="BS5" s="420"/>
      <c r="BT5" s="420"/>
      <c r="BU5" s="421"/>
      <c r="BV5" s="419">
        <v>122181630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77.900000000000006</v>
      </c>
      <c r="CU5" s="417"/>
      <c r="CV5" s="417"/>
      <c r="CW5" s="417"/>
      <c r="CX5" s="417"/>
      <c r="CY5" s="417"/>
      <c r="CZ5" s="417"/>
      <c r="DA5" s="418"/>
      <c r="DB5" s="416">
        <v>78.3</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8138337</v>
      </c>
      <c r="BO6" s="420"/>
      <c r="BP6" s="420"/>
      <c r="BQ6" s="420"/>
      <c r="BR6" s="420"/>
      <c r="BS6" s="420"/>
      <c r="BT6" s="420"/>
      <c r="BU6" s="421"/>
      <c r="BV6" s="419">
        <v>8812586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77.900000000000006</v>
      </c>
      <c r="CU6" s="563"/>
      <c r="CV6" s="563"/>
      <c r="CW6" s="563"/>
      <c r="CX6" s="563"/>
      <c r="CY6" s="563"/>
      <c r="CZ6" s="563"/>
      <c r="DA6" s="564"/>
      <c r="DB6" s="562">
        <v>78.3</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18284</v>
      </c>
      <c r="BO7" s="420"/>
      <c r="BP7" s="420"/>
      <c r="BQ7" s="420"/>
      <c r="BR7" s="420"/>
      <c r="BS7" s="420"/>
      <c r="BT7" s="420"/>
      <c r="BU7" s="421"/>
      <c r="BV7" s="419">
        <v>103635</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73008066</v>
      </c>
      <c r="CU7" s="420"/>
      <c r="CV7" s="420"/>
      <c r="CW7" s="420"/>
      <c r="CX7" s="420"/>
      <c r="CY7" s="420"/>
      <c r="CZ7" s="420"/>
      <c r="DA7" s="421"/>
      <c r="DB7" s="419">
        <v>71658684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8120053</v>
      </c>
      <c r="BO8" s="420"/>
      <c r="BP8" s="420"/>
      <c r="BQ8" s="420"/>
      <c r="BR8" s="420"/>
      <c r="BS8" s="420"/>
      <c r="BT8" s="420"/>
      <c r="BU8" s="421"/>
      <c r="BV8" s="419">
        <v>8708951</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0.74</v>
      </c>
      <c r="CU8" s="523"/>
      <c r="CV8" s="523"/>
      <c r="CW8" s="523"/>
      <c r="CX8" s="523"/>
      <c r="CY8" s="523"/>
      <c r="CZ8" s="523"/>
      <c r="DA8" s="524"/>
      <c r="DB8" s="522">
        <v>0.74</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288088</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-588898</v>
      </c>
      <c r="BO9" s="420"/>
      <c r="BP9" s="420"/>
      <c r="BQ9" s="420"/>
      <c r="BR9" s="420"/>
      <c r="BS9" s="420"/>
      <c r="BT9" s="420"/>
      <c r="BU9" s="421"/>
      <c r="BV9" s="419">
        <v>-121325</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1.6</v>
      </c>
      <c r="CU9" s="417"/>
      <c r="CV9" s="417"/>
      <c r="CW9" s="417"/>
      <c r="CX9" s="417"/>
      <c r="CY9" s="417"/>
      <c r="CZ9" s="417"/>
      <c r="DA9" s="418"/>
      <c r="DB9" s="416">
        <v>2.2999999999999998</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277622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112</v>
      </c>
      <c r="AV10" s="478"/>
      <c r="AW10" s="478"/>
      <c r="AX10" s="478"/>
      <c r="AY10" s="433" t="s">
        <v>123</v>
      </c>
      <c r="AZ10" s="434"/>
      <c r="BA10" s="434"/>
      <c r="BB10" s="434"/>
      <c r="BC10" s="434"/>
      <c r="BD10" s="434"/>
      <c r="BE10" s="434"/>
      <c r="BF10" s="434"/>
      <c r="BG10" s="434"/>
      <c r="BH10" s="434"/>
      <c r="BI10" s="434"/>
      <c r="BJ10" s="434"/>
      <c r="BK10" s="434"/>
      <c r="BL10" s="434"/>
      <c r="BM10" s="435"/>
      <c r="BN10" s="419">
        <v>4438746</v>
      </c>
      <c r="BO10" s="420"/>
      <c r="BP10" s="420"/>
      <c r="BQ10" s="420"/>
      <c r="BR10" s="420"/>
      <c r="BS10" s="420"/>
      <c r="BT10" s="420"/>
      <c r="BU10" s="421"/>
      <c r="BV10" s="419">
        <v>4452013</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278635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96</v>
      </c>
      <c r="AV12" s="478"/>
      <c r="AW12" s="478"/>
      <c r="AX12" s="478"/>
      <c r="AY12" s="433" t="s">
        <v>137</v>
      </c>
      <c r="AZ12" s="434"/>
      <c r="BA12" s="434"/>
      <c r="BB12" s="434"/>
      <c r="BC12" s="434"/>
      <c r="BD12" s="434"/>
      <c r="BE12" s="434"/>
      <c r="BF12" s="434"/>
      <c r="BG12" s="434"/>
      <c r="BH12" s="434"/>
      <c r="BI12" s="434"/>
      <c r="BJ12" s="434"/>
      <c r="BK12" s="434"/>
      <c r="BL12" s="434"/>
      <c r="BM12" s="435"/>
      <c r="BN12" s="419">
        <v>5471</v>
      </c>
      <c r="BO12" s="420"/>
      <c r="BP12" s="420"/>
      <c r="BQ12" s="420"/>
      <c r="BR12" s="420"/>
      <c r="BS12" s="420"/>
      <c r="BT12" s="420"/>
      <c r="BU12" s="421"/>
      <c r="BV12" s="419">
        <v>383</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268917</v>
      </c>
      <c r="S13" s="507"/>
      <c r="T13" s="507"/>
      <c r="U13" s="507"/>
      <c r="V13" s="508"/>
      <c r="W13" s="509" t="s">
        <v>141</v>
      </c>
      <c r="X13" s="405"/>
      <c r="Y13" s="405"/>
      <c r="Z13" s="405"/>
      <c r="AA13" s="405"/>
      <c r="AB13" s="406"/>
      <c r="AC13" s="372">
        <v>189</v>
      </c>
      <c r="AD13" s="373"/>
      <c r="AE13" s="373"/>
      <c r="AF13" s="373"/>
      <c r="AG13" s="374"/>
      <c r="AH13" s="372">
        <v>207</v>
      </c>
      <c r="AI13" s="373"/>
      <c r="AJ13" s="373"/>
      <c r="AK13" s="373"/>
      <c r="AL13" s="432"/>
      <c r="AM13" s="476" t="s">
        <v>142</v>
      </c>
      <c r="AN13" s="376"/>
      <c r="AO13" s="376"/>
      <c r="AP13" s="376"/>
      <c r="AQ13" s="376"/>
      <c r="AR13" s="376"/>
      <c r="AS13" s="376"/>
      <c r="AT13" s="377"/>
      <c r="AU13" s="477" t="s">
        <v>104</v>
      </c>
      <c r="AV13" s="478"/>
      <c r="AW13" s="478"/>
      <c r="AX13" s="478"/>
      <c r="AY13" s="433" t="s">
        <v>143</v>
      </c>
      <c r="AZ13" s="434"/>
      <c r="BA13" s="434"/>
      <c r="BB13" s="434"/>
      <c r="BC13" s="434"/>
      <c r="BD13" s="434"/>
      <c r="BE13" s="434"/>
      <c r="BF13" s="434"/>
      <c r="BG13" s="434"/>
      <c r="BH13" s="434"/>
      <c r="BI13" s="434"/>
      <c r="BJ13" s="434"/>
      <c r="BK13" s="434"/>
      <c r="BL13" s="434"/>
      <c r="BM13" s="435"/>
      <c r="BN13" s="419">
        <v>3844377</v>
      </c>
      <c r="BO13" s="420"/>
      <c r="BP13" s="420"/>
      <c r="BQ13" s="420"/>
      <c r="BR13" s="420"/>
      <c r="BS13" s="420"/>
      <c r="BT13" s="420"/>
      <c r="BU13" s="421"/>
      <c r="BV13" s="419">
        <v>4330305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-4</v>
      </c>
      <c r="CU13" s="417"/>
      <c r="CV13" s="417"/>
      <c r="CW13" s="417"/>
      <c r="CX13" s="417"/>
      <c r="CY13" s="417"/>
      <c r="CZ13" s="417"/>
      <c r="DA13" s="418"/>
      <c r="DB13" s="416">
        <v>-4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278276</v>
      </c>
      <c r="S14" s="507"/>
      <c r="T14" s="507"/>
      <c r="U14" s="507"/>
      <c r="V14" s="508"/>
      <c r="W14" s="510"/>
      <c r="X14" s="408"/>
      <c r="Y14" s="408"/>
      <c r="Z14" s="408"/>
      <c r="AA14" s="408"/>
      <c r="AB14" s="409"/>
      <c r="AC14" s="499">
        <v>0.2</v>
      </c>
      <c r="AD14" s="500"/>
      <c r="AE14" s="500"/>
      <c r="AF14" s="500"/>
      <c r="AG14" s="501"/>
      <c r="AH14" s="499">
        <v>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269482</v>
      </c>
      <c r="S15" s="507"/>
      <c r="T15" s="507"/>
      <c r="U15" s="507"/>
      <c r="V15" s="508"/>
      <c r="W15" s="509" t="s">
        <v>148</v>
      </c>
      <c r="X15" s="405"/>
      <c r="Y15" s="405"/>
      <c r="Z15" s="405"/>
      <c r="AA15" s="405"/>
      <c r="AB15" s="406"/>
      <c r="AC15" s="372">
        <v>11944</v>
      </c>
      <c r="AD15" s="373"/>
      <c r="AE15" s="373"/>
      <c r="AF15" s="373"/>
      <c r="AG15" s="374"/>
      <c r="AH15" s="372">
        <v>12883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46849091</v>
      </c>
      <c r="BO15" s="449"/>
      <c r="BP15" s="449"/>
      <c r="BQ15" s="449"/>
      <c r="BR15" s="449"/>
      <c r="BS15" s="449"/>
      <c r="BT15" s="449"/>
      <c r="BU15" s="450"/>
      <c r="BV15" s="448">
        <v>46137763</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10.6</v>
      </c>
      <c r="AD16" s="500"/>
      <c r="AE16" s="500"/>
      <c r="AF16" s="500"/>
      <c r="AG16" s="501"/>
      <c r="AH16" s="499">
        <v>12.7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64109691</v>
      </c>
      <c r="BO16" s="420"/>
      <c r="BP16" s="420"/>
      <c r="BQ16" s="420"/>
      <c r="BR16" s="420"/>
      <c r="BS16" s="420"/>
      <c r="BT16" s="420"/>
      <c r="BU16" s="421"/>
      <c r="BV16" s="419">
        <v>63133935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100207</v>
      </c>
      <c r="AD17" s="373"/>
      <c r="AE17" s="373"/>
      <c r="AF17" s="373"/>
      <c r="AG17" s="374"/>
      <c r="AH17" s="372">
        <v>88582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73008066</v>
      </c>
      <c r="BO17" s="420"/>
      <c r="BP17" s="420"/>
      <c r="BQ17" s="420"/>
      <c r="BR17" s="420"/>
      <c r="BS17" s="420"/>
      <c r="BT17" s="420"/>
      <c r="BU17" s="421"/>
      <c r="BV17" s="419">
        <v>71658684</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14.67</v>
      </c>
      <c r="M18" s="472"/>
      <c r="N18" s="472"/>
      <c r="O18" s="472"/>
      <c r="P18" s="472"/>
      <c r="Q18" s="472"/>
      <c r="R18" s="473"/>
      <c r="S18" s="473"/>
      <c r="T18" s="473"/>
      <c r="U18" s="473"/>
      <c r="V18" s="474"/>
      <c r="W18" s="490"/>
      <c r="X18" s="491"/>
      <c r="Y18" s="491"/>
      <c r="Z18" s="491"/>
      <c r="AA18" s="491"/>
      <c r="AB18" s="515"/>
      <c r="AC18" s="389">
        <v>89.2</v>
      </c>
      <c r="AD18" s="390"/>
      <c r="AE18" s="390"/>
      <c r="AF18" s="390"/>
      <c r="AG18" s="475"/>
      <c r="AH18" s="389">
        <v>87.1</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60492307</v>
      </c>
      <c r="BO18" s="420"/>
      <c r="BP18" s="420"/>
      <c r="BQ18" s="420"/>
      <c r="BR18" s="420"/>
      <c r="BS18" s="420"/>
      <c r="BT18" s="420"/>
      <c r="BU18" s="421"/>
      <c r="BV18" s="419">
        <v>59094320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19638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93677538</v>
      </c>
      <c r="BO19" s="420"/>
      <c r="BP19" s="420"/>
      <c r="BQ19" s="420"/>
      <c r="BR19" s="420"/>
      <c r="BS19" s="420"/>
      <c r="BT19" s="420"/>
      <c r="BU19" s="421"/>
      <c r="BV19" s="419">
        <v>89992080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155715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8676333</v>
      </c>
      <c r="BO22" s="449"/>
      <c r="BP22" s="449"/>
      <c r="BQ22" s="449"/>
      <c r="BR22" s="449"/>
      <c r="BS22" s="449"/>
      <c r="BT22" s="449"/>
      <c r="BU22" s="450"/>
      <c r="BV22" s="448">
        <v>9939741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3482715</v>
      </c>
      <c r="BO23" s="420"/>
      <c r="BP23" s="420"/>
      <c r="BQ23" s="420"/>
      <c r="BR23" s="420"/>
      <c r="BS23" s="420"/>
      <c r="BT23" s="420"/>
      <c r="BU23" s="421"/>
      <c r="BV23" s="419">
        <v>4303771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10550</v>
      </c>
      <c r="R24" s="373"/>
      <c r="S24" s="373"/>
      <c r="T24" s="373"/>
      <c r="U24" s="373"/>
      <c r="V24" s="374"/>
      <c r="W24" s="462"/>
      <c r="X24" s="399"/>
      <c r="Y24" s="400"/>
      <c r="Z24" s="375" t="s">
        <v>173</v>
      </c>
      <c r="AA24" s="376"/>
      <c r="AB24" s="376"/>
      <c r="AC24" s="376"/>
      <c r="AD24" s="376"/>
      <c r="AE24" s="376"/>
      <c r="AF24" s="376"/>
      <c r="AG24" s="377"/>
      <c r="AH24" s="372">
        <v>1928</v>
      </c>
      <c r="AI24" s="373"/>
      <c r="AJ24" s="373"/>
      <c r="AK24" s="373"/>
      <c r="AL24" s="374"/>
      <c r="AM24" s="372">
        <v>5747368</v>
      </c>
      <c r="AN24" s="373"/>
      <c r="AO24" s="373"/>
      <c r="AP24" s="373"/>
      <c r="AQ24" s="373"/>
      <c r="AR24" s="374"/>
      <c r="AS24" s="372">
        <v>2981</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8676333</v>
      </c>
      <c r="BO24" s="420"/>
      <c r="BP24" s="420"/>
      <c r="BQ24" s="420"/>
      <c r="BR24" s="420"/>
      <c r="BS24" s="420"/>
      <c r="BT24" s="420"/>
      <c r="BU24" s="421"/>
      <c r="BV24" s="419">
        <v>9939741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8440</v>
      </c>
      <c r="R25" s="373"/>
      <c r="S25" s="373"/>
      <c r="T25" s="373"/>
      <c r="U25" s="373"/>
      <c r="V25" s="374"/>
      <c r="W25" s="462"/>
      <c r="X25" s="399"/>
      <c r="Y25" s="400"/>
      <c r="Z25" s="375" t="s">
        <v>176</v>
      </c>
      <c r="AA25" s="376"/>
      <c r="AB25" s="376"/>
      <c r="AC25" s="376"/>
      <c r="AD25" s="376"/>
      <c r="AE25" s="376"/>
      <c r="AF25" s="376"/>
      <c r="AG25" s="377"/>
      <c r="AH25" s="372" t="s">
        <v>130</v>
      </c>
      <c r="AI25" s="373"/>
      <c r="AJ25" s="373"/>
      <c r="AK25" s="373"/>
      <c r="AL25" s="374"/>
      <c r="AM25" s="372" t="s">
        <v>177</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569304</v>
      </c>
      <c r="BO25" s="449"/>
      <c r="BP25" s="449"/>
      <c r="BQ25" s="449"/>
      <c r="BR25" s="449"/>
      <c r="BS25" s="449"/>
      <c r="BT25" s="449"/>
      <c r="BU25" s="450"/>
      <c r="BV25" s="448">
        <v>601272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7380</v>
      </c>
      <c r="R26" s="373"/>
      <c r="S26" s="373"/>
      <c r="T26" s="373"/>
      <c r="U26" s="373"/>
      <c r="V26" s="374"/>
      <c r="W26" s="462"/>
      <c r="X26" s="399"/>
      <c r="Y26" s="400"/>
      <c r="Z26" s="375" t="s">
        <v>180</v>
      </c>
      <c r="AA26" s="430"/>
      <c r="AB26" s="430"/>
      <c r="AC26" s="430"/>
      <c r="AD26" s="430"/>
      <c r="AE26" s="430"/>
      <c r="AF26" s="430"/>
      <c r="AG26" s="431"/>
      <c r="AH26" s="372">
        <v>164</v>
      </c>
      <c r="AI26" s="373"/>
      <c r="AJ26" s="373"/>
      <c r="AK26" s="373"/>
      <c r="AL26" s="374"/>
      <c r="AM26" s="372">
        <v>479044</v>
      </c>
      <c r="AN26" s="373"/>
      <c r="AO26" s="373"/>
      <c r="AP26" s="373"/>
      <c r="AQ26" s="373"/>
      <c r="AR26" s="374"/>
      <c r="AS26" s="372">
        <v>2921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500000</v>
      </c>
      <c r="BO26" s="420"/>
      <c r="BP26" s="420"/>
      <c r="BQ26" s="420"/>
      <c r="BR26" s="420"/>
      <c r="BS26" s="420"/>
      <c r="BT26" s="420"/>
      <c r="BU26" s="421"/>
      <c r="BV26" s="419">
        <v>300000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9020</v>
      </c>
      <c r="R27" s="373"/>
      <c r="S27" s="373"/>
      <c r="T27" s="373"/>
      <c r="U27" s="373"/>
      <c r="V27" s="374"/>
      <c r="W27" s="462"/>
      <c r="X27" s="399"/>
      <c r="Y27" s="400"/>
      <c r="Z27" s="375" t="s">
        <v>183</v>
      </c>
      <c r="AA27" s="376"/>
      <c r="AB27" s="376"/>
      <c r="AC27" s="376"/>
      <c r="AD27" s="376"/>
      <c r="AE27" s="376"/>
      <c r="AF27" s="376"/>
      <c r="AG27" s="377"/>
      <c r="AH27" s="372">
        <v>25</v>
      </c>
      <c r="AI27" s="373"/>
      <c r="AJ27" s="373"/>
      <c r="AK27" s="373"/>
      <c r="AL27" s="374"/>
      <c r="AM27" s="372">
        <v>84786</v>
      </c>
      <c r="AN27" s="373"/>
      <c r="AO27" s="373"/>
      <c r="AP27" s="373"/>
      <c r="AQ27" s="373"/>
      <c r="AR27" s="374"/>
      <c r="AS27" s="372">
        <v>3391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131</v>
      </c>
      <c r="BO27" s="454"/>
      <c r="BP27" s="454"/>
      <c r="BQ27" s="454"/>
      <c r="BR27" s="454"/>
      <c r="BS27" s="454"/>
      <c r="BT27" s="454"/>
      <c r="BU27" s="455"/>
      <c r="BV27" s="453" t="s">
        <v>139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7890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131</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34894192</v>
      </c>
      <c r="BO28" s="449"/>
      <c r="BP28" s="449"/>
      <c r="BQ28" s="449"/>
      <c r="BR28" s="449"/>
      <c r="BS28" s="449"/>
      <c r="BT28" s="449"/>
      <c r="BU28" s="450"/>
      <c r="BV28" s="448">
        <v>30460916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34</v>
      </c>
      <c r="M29" s="373"/>
      <c r="N29" s="373"/>
      <c r="O29" s="373"/>
      <c r="P29" s="374"/>
      <c r="Q29" s="372">
        <v>5960</v>
      </c>
      <c r="R29" s="373"/>
      <c r="S29" s="373"/>
      <c r="T29" s="373"/>
      <c r="U29" s="373"/>
      <c r="V29" s="374"/>
      <c r="W29" s="463"/>
      <c r="X29" s="464"/>
      <c r="Y29" s="465"/>
      <c r="Z29" s="375" t="s">
        <v>189</v>
      </c>
      <c r="AA29" s="376"/>
      <c r="AB29" s="376"/>
      <c r="AC29" s="376"/>
      <c r="AD29" s="376"/>
      <c r="AE29" s="376"/>
      <c r="AF29" s="376"/>
      <c r="AG29" s="377"/>
      <c r="AH29" s="372">
        <v>1953</v>
      </c>
      <c r="AI29" s="373"/>
      <c r="AJ29" s="373"/>
      <c r="AK29" s="373"/>
      <c r="AL29" s="374"/>
      <c r="AM29" s="372">
        <v>5832154</v>
      </c>
      <c r="AN29" s="373"/>
      <c r="AO29" s="373"/>
      <c r="AP29" s="373"/>
      <c r="AQ29" s="373"/>
      <c r="AR29" s="374"/>
      <c r="AS29" s="372">
        <v>2986</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504697</v>
      </c>
      <c r="BO29" s="420"/>
      <c r="BP29" s="420"/>
      <c r="BQ29" s="420"/>
      <c r="BR29" s="420"/>
      <c r="BS29" s="420"/>
      <c r="BT29" s="420"/>
      <c r="BU29" s="421"/>
      <c r="BV29" s="419">
        <v>775488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44111348</v>
      </c>
      <c r="BO30" s="454"/>
      <c r="BP30" s="454"/>
      <c r="BQ30" s="454"/>
      <c r="BR30" s="454"/>
      <c r="BS30" s="454"/>
      <c r="BT30" s="454"/>
      <c r="BU30" s="455"/>
      <c r="BV30" s="453">
        <v>34204402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特別区人事・厚生事務組合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（公財）目黒区芸術文化振興財団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特別区競馬組合</v>
      </c>
      <c r="BZ35" s="368"/>
      <c r="CA35" s="368"/>
      <c r="CB35" s="368"/>
      <c r="CC35" s="368"/>
      <c r="CD35" s="368"/>
      <c r="CE35" s="368"/>
      <c r="CF35" s="368"/>
      <c r="CG35" s="368"/>
      <c r="CH35" s="368"/>
      <c r="CI35" s="368"/>
      <c r="CJ35" s="368"/>
      <c r="CK35" s="368"/>
      <c r="CL35" s="368"/>
      <c r="CM35" s="368"/>
      <c r="CN35" s="181"/>
      <c r="CO35" s="367">
        <f t="shared" ref="CO35:CO43" si="3">IF(CQ35="","",CO34+1)</f>
        <v>12</v>
      </c>
      <c r="CP35" s="367"/>
      <c r="CQ35" s="368" t="str">
        <f>IF('各会計、関係団体の財政状況及び健全化判断比率'!BS8="","",'各会計、関係団体の財政状況及び健全化判断比率'!BS8)</f>
        <v>（公財）目黒区勤労者サービスセンター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臨海部広域斎場組合</v>
      </c>
      <c r="BZ36" s="368"/>
      <c r="CA36" s="368"/>
      <c r="CB36" s="368"/>
      <c r="CC36" s="368"/>
      <c r="CD36" s="368"/>
      <c r="CE36" s="368"/>
      <c r="CF36" s="368"/>
      <c r="CG36" s="368"/>
      <c r="CH36" s="368"/>
      <c r="CI36" s="368"/>
      <c r="CJ36" s="368"/>
      <c r="CK36" s="368"/>
      <c r="CL36" s="368"/>
      <c r="CM36" s="368"/>
      <c r="CN36" s="181"/>
      <c r="CO36" s="367">
        <f t="shared" si="3"/>
        <v>13</v>
      </c>
      <c r="CP36" s="367"/>
      <c r="CQ36" s="368" t="str">
        <f>IF('各会計、関係団体の財政状況及び健全化判断比率'!BS9="","",'各会計、関係団体の財政状況及び健全化判断比率'!BS9)</f>
        <v>（公財）目黒区国際交流協会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東京二十三区清掃一部事務組合</v>
      </c>
      <c r="BZ37" s="368"/>
      <c r="CA37" s="368"/>
      <c r="CB37" s="368"/>
      <c r="CC37" s="368"/>
      <c r="CD37" s="368"/>
      <c r="CE37" s="368"/>
      <c r="CF37" s="368"/>
      <c r="CG37" s="368"/>
      <c r="CH37" s="368"/>
      <c r="CI37" s="368"/>
      <c r="CJ37" s="368"/>
      <c r="CK37" s="368"/>
      <c r="CL37" s="368"/>
      <c r="CM37" s="368"/>
      <c r="CN37" s="181"/>
      <c r="CO37" s="367">
        <f t="shared" si="3"/>
        <v>14</v>
      </c>
      <c r="CP37" s="367"/>
      <c r="CQ37" s="368" t="str">
        <f>IF('各会計、関係団体の財政状況及び健全化判断比率'!BS10="","",'各会計、関係団体の財政状況及び健全化判断比率'!BS10)</f>
        <v>目黒区土地開発公社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東京都後期高齢者医療広域連合（一般会計）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東京都後期高齢者医療広域連合
（後期高齢者医療特別会計）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YsuqcO5WMVTKAin+2W8eCd1tRVuX8AnuYKAFdEnXzBRV3GaJ9pPoU2x0oxmKGnquYohMT4mu/zDHgMM8A8hrQ==" saltValue="2KNuzGJAcMl0FLiQ6hvDh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51" t="s">
        <v>553</v>
      </c>
      <c r="D34" s="1151"/>
      <c r="E34" s="1152"/>
      <c r="F34" s="32">
        <v>6.02</v>
      </c>
      <c r="G34" s="33">
        <v>8.1199999999999992</v>
      </c>
      <c r="H34" s="33">
        <v>12.71</v>
      </c>
      <c r="I34" s="33">
        <v>12.15</v>
      </c>
      <c r="J34" s="34">
        <v>11.12</v>
      </c>
      <c r="K34" s="22"/>
      <c r="L34" s="22"/>
      <c r="M34" s="22"/>
      <c r="N34" s="22"/>
      <c r="O34" s="22"/>
      <c r="P34" s="22"/>
    </row>
    <row r="35" spans="1:16" ht="39" customHeight="1" x14ac:dyDescent="0.2">
      <c r="A35" s="22"/>
      <c r="B35" s="35"/>
      <c r="C35" s="1145" t="s">
        <v>554</v>
      </c>
      <c r="D35" s="1146"/>
      <c r="E35" s="1147"/>
      <c r="F35" s="36">
        <v>0.44</v>
      </c>
      <c r="G35" s="37">
        <v>0.42</v>
      </c>
      <c r="H35" s="37">
        <v>0.94</v>
      </c>
      <c r="I35" s="37">
        <v>1.02</v>
      </c>
      <c r="J35" s="38">
        <v>0.64</v>
      </c>
      <c r="K35" s="22"/>
      <c r="L35" s="22"/>
      <c r="M35" s="22"/>
      <c r="N35" s="22"/>
      <c r="O35" s="22"/>
      <c r="P35" s="22"/>
    </row>
    <row r="36" spans="1:16" ht="39" customHeight="1" x14ac:dyDescent="0.2">
      <c r="A36" s="22"/>
      <c r="B36" s="35"/>
      <c r="C36" s="1145" t="s">
        <v>555</v>
      </c>
      <c r="D36" s="1146"/>
      <c r="E36" s="1147"/>
      <c r="F36" s="36">
        <v>1.1499999999999999</v>
      </c>
      <c r="G36" s="37">
        <v>0.38</v>
      </c>
      <c r="H36" s="37">
        <v>0.84</v>
      </c>
      <c r="I36" s="37">
        <v>0.42</v>
      </c>
      <c r="J36" s="38">
        <v>0.43</v>
      </c>
      <c r="K36" s="22"/>
      <c r="L36" s="22"/>
      <c r="M36" s="22"/>
      <c r="N36" s="22"/>
      <c r="O36" s="22"/>
      <c r="P36" s="22"/>
    </row>
    <row r="37" spans="1:16" ht="39" customHeight="1" x14ac:dyDescent="0.2">
      <c r="A37" s="22"/>
      <c r="B37" s="35"/>
      <c r="C37" s="1145" t="s">
        <v>556</v>
      </c>
      <c r="D37" s="1146"/>
      <c r="E37" s="1147"/>
      <c r="F37" s="36">
        <v>0.08</v>
      </c>
      <c r="G37" s="37">
        <v>0.08</v>
      </c>
      <c r="H37" s="37">
        <v>0</v>
      </c>
      <c r="I37" s="37">
        <v>7.0000000000000007E-2</v>
      </c>
      <c r="J37" s="38">
        <v>0.11</v>
      </c>
      <c r="K37" s="22"/>
      <c r="L37" s="22"/>
      <c r="M37" s="22"/>
      <c r="N37" s="22"/>
      <c r="O37" s="22"/>
      <c r="P37" s="22"/>
    </row>
    <row r="38" spans="1:16" ht="39" customHeight="1" x14ac:dyDescent="0.2">
      <c r="A38" s="22"/>
      <c r="B38" s="35"/>
      <c r="C38" s="1145"/>
      <c r="D38" s="1146"/>
      <c r="E38" s="1147"/>
      <c r="F38" s="36"/>
      <c r="G38" s="37"/>
      <c r="H38" s="37"/>
      <c r="I38" s="37"/>
      <c r="J38" s="38"/>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557</v>
      </c>
      <c r="D42" s="1146"/>
      <c r="E42" s="1147"/>
      <c r="F42" s="36" t="s">
        <v>506</v>
      </c>
      <c r="G42" s="37" t="s">
        <v>506</v>
      </c>
      <c r="H42" s="37" t="s">
        <v>506</v>
      </c>
      <c r="I42" s="37" t="s">
        <v>506</v>
      </c>
      <c r="J42" s="38" t="s">
        <v>506</v>
      </c>
      <c r="K42" s="22"/>
      <c r="L42" s="22"/>
      <c r="M42" s="22"/>
      <c r="N42" s="22"/>
      <c r="O42" s="22"/>
      <c r="P42" s="22"/>
    </row>
    <row r="43" spans="1:16" ht="39" customHeight="1" thickBot="1" x14ac:dyDescent="0.25">
      <c r="A43" s="22"/>
      <c r="B43" s="40"/>
      <c r="C43" s="1148" t="s">
        <v>558</v>
      </c>
      <c r="D43" s="1149"/>
      <c r="E43" s="1150"/>
      <c r="F43" s="41" t="s">
        <v>506</v>
      </c>
      <c r="G43" s="42" t="s">
        <v>506</v>
      </c>
      <c r="H43" s="42" t="s">
        <v>506</v>
      </c>
      <c r="I43" s="42" t="s">
        <v>506</v>
      </c>
      <c r="J43" s="43" t="s">
        <v>506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UdjaU6eg/FhjOmUPtXhtB8VwxXdyF1X31DWY9hoxKxCsrUtEIUhyXIFZUGM7pPtAY6aYJYo9Cd4isndUqIRrw==" saltValue="ocirtNzXvDhl3c/oL1n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2158</v>
      </c>
      <c r="L45" s="60">
        <v>2013</v>
      </c>
      <c r="M45" s="60">
        <v>1687</v>
      </c>
      <c r="N45" s="60">
        <v>1564</v>
      </c>
      <c r="O45" s="61">
        <v>1027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506</v>
      </c>
      <c r="L46" s="64" t="s">
        <v>506</v>
      </c>
      <c r="M46" s="64" t="s">
        <v>506</v>
      </c>
      <c r="N46" s="64" t="s">
        <v>506</v>
      </c>
      <c r="O46" s="65" t="s">
        <v>506</v>
      </c>
      <c r="P46" s="48"/>
      <c r="Q46" s="48"/>
      <c r="R46" s="48"/>
      <c r="S46" s="48"/>
      <c r="T46" s="48"/>
      <c r="U46" s="48"/>
    </row>
    <row r="47" spans="1:21" ht="30.75" customHeight="1" x14ac:dyDescent="0.2">
      <c r="A47" s="48"/>
      <c r="B47" s="1178"/>
      <c r="C47" s="1179"/>
      <c r="D47" s="62"/>
      <c r="E47" s="1155" t="s">
        <v>14</v>
      </c>
      <c r="F47" s="1155"/>
      <c r="G47" s="1155"/>
      <c r="H47" s="1155"/>
      <c r="I47" s="1155"/>
      <c r="J47" s="1156"/>
      <c r="K47" s="63">
        <v>275</v>
      </c>
      <c r="L47" s="64">
        <v>278</v>
      </c>
      <c r="M47" s="64">
        <v>304</v>
      </c>
      <c r="N47" s="64">
        <v>303</v>
      </c>
      <c r="O47" s="65">
        <v>303</v>
      </c>
      <c r="P47" s="48"/>
      <c r="Q47" s="48"/>
      <c r="R47" s="48"/>
      <c r="S47" s="48"/>
      <c r="T47" s="48"/>
      <c r="U47" s="48"/>
    </row>
    <row r="48" spans="1:21" ht="30.75" customHeight="1" x14ac:dyDescent="0.2">
      <c r="A48" s="48"/>
      <c r="B48" s="1178"/>
      <c r="C48" s="1179"/>
      <c r="D48" s="62"/>
      <c r="E48" s="1155" t="s">
        <v>15</v>
      </c>
      <c r="F48" s="1155"/>
      <c r="G48" s="1155"/>
      <c r="H48" s="1155"/>
      <c r="I48" s="1155"/>
      <c r="J48" s="1156"/>
      <c r="K48" s="63" t="s">
        <v>506</v>
      </c>
      <c r="L48" s="64" t="s">
        <v>506</v>
      </c>
      <c r="M48" s="64" t="s">
        <v>506</v>
      </c>
      <c r="N48" s="64" t="s">
        <v>506</v>
      </c>
      <c r="O48" s="65" t="s">
        <v>506</v>
      </c>
      <c r="P48" s="48"/>
      <c r="Q48" s="48"/>
      <c r="R48" s="48"/>
      <c r="S48" s="48"/>
      <c r="T48" s="48"/>
      <c r="U48" s="48"/>
    </row>
    <row r="49" spans="1:21" ht="30.75" customHeight="1" x14ac:dyDescent="0.2">
      <c r="A49" s="48"/>
      <c r="B49" s="1178"/>
      <c r="C49" s="1179"/>
      <c r="D49" s="62"/>
      <c r="E49" s="1155" t="s">
        <v>16</v>
      </c>
      <c r="F49" s="1155"/>
      <c r="G49" s="1155"/>
      <c r="H49" s="1155"/>
      <c r="I49" s="1155"/>
      <c r="J49" s="1156"/>
      <c r="K49" s="63">
        <v>93</v>
      </c>
      <c r="L49" s="64">
        <v>87</v>
      </c>
      <c r="M49" s="64">
        <v>96</v>
      </c>
      <c r="N49" s="64">
        <v>92</v>
      </c>
      <c r="O49" s="65">
        <v>94</v>
      </c>
      <c r="P49" s="48"/>
      <c r="Q49" s="48"/>
      <c r="R49" s="48"/>
      <c r="S49" s="48"/>
      <c r="T49" s="48"/>
      <c r="U49" s="48"/>
    </row>
    <row r="50" spans="1:21" ht="30.75" customHeight="1" x14ac:dyDescent="0.2">
      <c r="A50" s="48"/>
      <c r="B50" s="1178"/>
      <c r="C50" s="1179"/>
      <c r="D50" s="62"/>
      <c r="E50" s="1155" t="s">
        <v>17</v>
      </c>
      <c r="F50" s="1155"/>
      <c r="G50" s="1155"/>
      <c r="H50" s="1155"/>
      <c r="I50" s="1155"/>
      <c r="J50" s="1156"/>
      <c r="K50" s="63">
        <v>59</v>
      </c>
      <c r="L50" s="64">
        <v>22</v>
      </c>
      <c r="M50" s="64">
        <v>18</v>
      </c>
      <c r="N50" s="64">
        <v>12</v>
      </c>
      <c r="O50" s="65">
        <v>12</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506</v>
      </c>
      <c r="L51" s="64" t="s">
        <v>506</v>
      </c>
      <c r="M51" s="64" t="s">
        <v>506</v>
      </c>
      <c r="N51" s="64" t="s">
        <v>506</v>
      </c>
      <c r="O51" s="65" t="s">
        <v>506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5088</v>
      </c>
      <c r="L52" s="64">
        <v>4991</v>
      </c>
      <c r="M52" s="64">
        <v>4865</v>
      </c>
      <c r="N52" s="64">
        <v>4654</v>
      </c>
      <c r="O52" s="65">
        <v>4195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-2503</v>
      </c>
      <c r="L53" s="69">
        <v>-2591</v>
      </c>
      <c r="M53" s="69">
        <v>-2760</v>
      </c>
      <c r="N53" s="69">
        <v>-2683</v>
      </c>
      <c r="O53" s="70">
        <v>-2759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559</v>
      </c>
      <c r="P56" s="48"/>
      <c r="Q56" s="48"/>
      <c r="R56" s="48"/>
      <c r="S56" s="48"/>
      <c r="T56" s="48"/>
      <c r="U56" s="48"/>
    </row>
    <row r="57" spans="1:21" ht="31.5" customHeight="1" thickBot="1" x14ac:dyDescent="0.25">
      <c r="A57" s="48"/>
      <c r="B57" s="76"/>
      <c r="C57" s="77"/>
      <c r="D57" s="77"/>
      <c r="E57" s="78"/>
      <c r="F57" s="78"/>
      <c r="G57" s="78"/>
      <c r="H57" s="78"/>
      <c r="I57" s="78"/>
      <c r="J57" s="79" t="s">
        <v>2</v>
      </c>
      <c r="K57" s="80" t="s">
        <v>560</v>
      </c>
      <c r="L57" s="81" t="s">
        <v>561</v>
      </c>
      <c r="M57" s="81" t="s">
        <v>562</v>
      </c>
      <c r="N57" s="81" t="s">
        <v>563</v>
      </c>
      <c r="O57" s="82" t="s">
        <v>564</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506</v>
      </c>
      <c r="L58" s="84" t="s">
        <v>506</v>
      </c>
      <c r="M58" s="84" t="s">
        <v>506</v>
      </c>
      <c r="N58" s="84" t="s">
        <v>506</v>
      </c>
      <c r="O58" s="85">
        <v>1082</v>
      </c>
    </row>
    <row r="59" spans="1:21" ht="31.5" customHeight="1" x14ac:dyDescent="0.2">
      <c r="B59" s="1163"/>
      <c r="C59" s="1164"/>
      <c r="D59" s="1170" t="s">
        <v>28</v>
      </c>
      <c r="E59" s="1171"/>
      <c r="F59" s="1171"/>
      <c r="G59" s="1171"/>
      <c r="H59" s="1171"/>
      <c r="I59" s="1171"/>
      <c r="J59" s="1172"/>
      <c r="K59" s="86">
        <v>1822</v>
      </c>
      <c r="L59" s="87">
        <v>2030</v>
      </c>
      <c r="M59" s="87">
        <v>2480</v>
      </c>
      <c r="N59" s="87">
        <v>2846</v>
      </c>
      <c r="O59" s="88">
        <v>3306</v>
      </c>
    </row>
    <row r="60" spans="1:21" ht="31.5" customHeight="1" thickBot="1" x14ac:dyDescent="0.25">
      <c r="B60" s="1165"/>
      <c r="C60" s="1166"/>
      <c r="D60" s="1173" t="s">
        <v>29</v>
      </c>
      <c r="E60" s="1174"/>
      <c r="F60" s="1174"/>
      <c r="G60" s="1174"/>
      <c r="H60" s="1174"/>
      <c r="I60" s="1174"/>
      <c r="J60" s="1175"/>
      <c r="K60" s="89">
        <v>1242</v>
      </c>
      <c r="L60" s="90">
        <v>1306</v>
      </c>
      <c r="M60" s="90">
        <v>1582</v>
      </c>
      <c r="N60" s="90">
        <v>1790</v>
      </c>
      <c r="O60" s="91">
        <v>2049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Kf27EaarnD4CoH/WRsI0wh+odSbNc0pPOMiRCMhMBJEcFy1XJtl8MPl/+jMJanSyk3EcaOdn7Knh25kebe6iA==" saltValue="muZVvh9v1y7t4Bvrdjwn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548</v>
      </c>
      <c r="J40" s="103" t="s">
        <v>549</v>
      </c>
      <c r="K40" s="103" t="s">
        <v>550</v>
      </c>
      <c r="L40" s="103" t="s">
        <v>551</v>
      </c>
      <c r="M40" s="104" t="s">
        <v>552</v>
      </c>
    </row>
    <row r="41" spans="2:13" ht="27.75" customHeight="1" x14ac:dyDescent="0.2">
      <c r="B41" s="1196" t="s">
        <v>32</v>
      </c>
      <c r="C41" s="1197"/>
      <c r="D41" s="105"/>
      <c r="E41" s="1198" t="s">
        <v>33</v>
      </c>
      <c r="F41" s="1198"/>
      <c r="G41" s="1198"/>
      <c r="H41" s="1199"/>
      <c r="I41" s="355">
        <v>16944</v>
      </c>
      <c r="J41" s="356">
        <v>16338</v>
      </c>
      <c r="K41" s="356">
        <v>14752</v>
      </c>
      <c r="L41" s="356">
        <v>13750</v>
      </c>
      <c r="M41" s="357">
        <v>11514</v>
      </c>
    </row>
    <row r="42" spans="2:13" ht="27.75" customHeight="1" x14ac:dyDescent="0.2">
      <c r="B42" s="1186"/>
      <c r="C42" s="1187"/>
      <c r="D42" s="106"/>
      <c r="E42" s="1190" t="s">
        <v>34</v>
      </c>
      <c r="F42" s="1190"/>
      <c r="G42" s="1190"/>
      <c r="H42" s="1191"/>
      <c r="I42" s="358">
        <v>196</v>
      </c>
      <c r="J42" s="359">
        <v>134</v>
      </c>
      <c r="K42" s="359">
        <v>86</v>
      </c>
      <c r="L42" s="359">
        <v>43</v>
      </c>
      <c r="M42" s="360">
        <v>17</v>
      </c>
    </row>
    <row r="43" spans="2:13" ht="27.75" customHeight="1" x14ac:dyDescent="0.2">
      <c r="B43" s="1186"/>
      <c r="C43" s="1187"/>
      <c r="D43" s="106"/>
      <c r="E43" s="1190" t="s">
        <v>35</v>
      </c>
      <c r="F43" s="1190"/>
      <c r="G43" s="1190"/>
      <c r="H43" s="1191"/>
      <c r="I43" s="358" t="s">
        <v>506</v>
      </c>
      <c r="J43" s="359" t="s">
        <v>506</v>
      </c>
      <c r="K43" s="359" t="s">
        <v>506</v>
      </c>
      <c r="L43" s="359" t="s">
        <v>506</v>
      </c>
      <c r="M43" s="360" t="s">
        <v>506</v>
      </c>
    </row>
    <row r="44" spans="2:13" ht="27.75" customHeight="1" x14ac:dyDescent="0.2">
      <c r="B44" s="1186"/>
      <c r="C44" s="1187"/>
      <c r="D44" s="106"/>
      <c r="E44" s="1190" t="s">
        <v>36</v>
      </c>
      <c r="F44" s="1190"/>
      <c r="G44" s="1190"/>
      <c r="H44" s="1191"/>
      <c r="I44" s="358">
        <v>1039</v>
      </c>
      <c r="J44" s="359">
        <v>1063</v>
      </c>
      <c r="K44" s="359">
        <v>1233</v>
      </c>
      <c r="L44" s="359">
        <v>1377</v>
      </c>
      <c r="M44" s="360">
        <v>1701</v>
      </c>
    </row>
    <row r="45" spans="2:13" ht="27.75" customHeight="1" x14ac:dyDescent="0.2">
      <c r="B45" s="1186"/>
      <c r="C45" s="1187"/>
      <c r="D45" s="106"/>
      <c r="E45" s="1190" t="s">
        <v>37</v>
      </c>
      <c r="F45" s="1190"/>
      <c r="G45" s="1190"/>
      <c r="H45" s="1191"/>
      <c r="I45" s="358">
        <v>13011</v>
      </c>
      <c r="J45" s="359">
        <v>11901</v>
      </c>
      <c r="K45" s="359">
        <v>11577</v>
      </c>
      <c r="L45" s="359">
        <v>11599</v>
      </c>
      <c r="M45" s="360">
        <v>12459</v>
      </c>
    </row>
    <row r="46" spans="2:13" ht="27.75" customHeight="1" x14ac:dyDescent="0.2">
      <c r="B46" s="1186"/>
      <c r="C46" s="1187"/>
      <c r="D46" s="107"/>
      <c r="E46" s="1190" t="s">
        <v>38</v>
      </c>
      <c r="F46" s="1190"/>
      <c r="G46" s="1190"/>
      <c r="H46" s="1191"/>
      <c r="I46" s="358" t="s">
        <v>506</v>
      </c>
      <c r="J46" s="359" t="s">
        <v>506</v>
      </c>
      <c r="K46" s="359" t="s">
        <v>506</v>
      </c>
      <c r="L46" s="359" t="s">
        <v>506</v>
      </c>
      <c r="M46" s="360" t="s">
        <v>506</v>
      </c>
    </row>
    <row r="47" spans="2:13" ht="27.75" customHeight="1" x14ac:dyDescent="0.2">
      <c r="B47" s="1186"/>
      <c r="C47" s="1187"/>
      <c r="D47" s="108"/>
      <c r="E47" s="1200" t="s">
        <v>39</v>
      </c>
      <c r="F47" s="1201"/>
      <c r="G47" s="1201"/>
      <c r="H47" s="1202"/>
      <c r="I47" s="358" t="s">
        <v>506</v>
      </c>
      <c r="J47" s="359" t="s">
        <v>506</v>
      </c>
      <c r="K47" s="359" t="s">
        <v>506</v>
      </c>
      <c r="L47" s="359" t="s">
        <v>506</v>
      </c>
      <c r="M47" s="360" t="s">
        <v>506</v>
      </c>
    </row>
    <row r="48" spans="2:13" ht="27.75" customHeight="1" x14ac:dyDescent="0.2">
      <c r="B48" s="1186"/>
      <c r="C48" s="1187"/>
      <c r="D48" s="106"/>
      <c r="E48" s="1190" t="s">
        <v>40</v>
      </c>
      <c r="F48" s="1190"/>
      <c r="G48" s="1190"/>
      <c r="H48" s="1191"/>
      <c r="I48" s="358" t="s">
        <v>506</v>
      </c>
      <c r="J48" s="359" t="s">
        <v>506</v>
      </c>
      <c r="K48" s="359" t="s">
        <v>506</v>
      </c>
      <c r="L48" s="359" t="s">
        <v>506</v>
      </c>
      <c r="M48" s="360" t="s">
        <v>506</v>
      </c>
    </row>
    <row r="49" spans="2:13" ht="27.75" customHeight="1" x14ac:dyDescent="0.2">
      <c r="B49" s="1188"/>
      <c r="C49" s="1189"/>
      <c r="D49" s="106"/>
      <c r="E49" s="1190" t="s">
        <v>41</v>
      </c>
      <c r="F49" s="1190"/>
      <c r="G49" s="1190"/>
      <c r="H49" s="1191"/>
      <c r="I49" s="358" t="s">
        <v>506</v>
      </c>
      <c r="J49" s="359" t="s">
        <v>506</v>
      </c>
      <c r="K49" s="359" t="s">
        <v>506</v>
      </c>
      <c r="L49" s="359" t="s">
        <v>506</v>
      </c>
      <c r="M49" s="360" t="s">
        <v>506</v>
      </c>
    </row>
    <row r="50" spans="2:13" ht="27.75" customHeight="1" x14ac:dyDescent="0.2">
      <c r="B50" s="1184" t="s">
        <v>42</v>
      </c>
      <c r="C50" s="1185"/>
      <c r="D50" s="109"/>
      <c r="E50" s="1190" t="s">
        <v>43</v>
      </c>
      <c r="F50" s="1190"/>
      <c r="G50" s="1190"/>
      <c r="H50" s="1191"/>
      <c r="I50" s="358">
        <v>45759</v>
      </c>
      <c r="J50" s="359">
        <v>51703</v>
      </c>
      <c r="K50" s="359">
        <v>55531</v>
      </c>
      <c r="L50" s="359">
        <v>68642</v>
      </c>
      <c r="M50" s="360">
        <v>80599</v>
      </c>
    </row>
    <row r="51" spans="2:13" ht="27.75" customHeight="1" x14ac:dyDescent="0.2">
      <c r="B51" s="1186"/>
      <c r="C51" s="1187"/>
      <c r="D51" s="106"/>
      <c r="E51" s="1190" t="s">
        <v>44</v>
      </c>
      <c r="F51" s="1190"/>
      <c r="G51" s="1190"/>
      <c r="H51" s="1191"/>
      <c r="I51" s="358" t="s">
        <v>506</v>
      </c>
      <c r="J51" s="359" t="s">
        <v>506</v>
      </c>
      <c r="K51" s="359" t="s">
        <v>506</v>
      </c>
      <c r="L51" s="359" t="s">
        <v>506</v>
      </c>
      <c r="M51" s="360" t="s">
        <v>506</v>
      </c>
    </row>
    <row r="52" spans="2:13" ht="27.75" customHeight="1" x14ac:dyDescent="0.2">
      <c r="B52" s="1188"/>
      <c r="C52" s="1189"/>
      <c r="D52" s="106"/>
      <c r="E52" s="1190" t="s">
        <v>45</v>
      </c>
      <c r="F52" s="1190"/>
      <c r="G52" s="1190"/>
      <c r="H52" s="1191"/>
      <c r="I52" s="358">
        <v>44453</v>
      </c>
      <c r="J52" s="359">
        <v>40218</v>
      </c>
      <c r="K52" s="359">
        <v>36718</v>
      </c>
      <c r="L52" s="359">
        <v>36462</v>
      </c>
      <c r="M52" s="360">
        <v>32496</v>
      </c>
    </row>
    <row r="53" spans="2:13" ht="27.75" customHeight="1" thickBot="1" x14ac:dyDescent="0.25">
      <c r="B53" s="1192" t="s">
        <v>46</v>
      </c>
      <c r="C53" s="1193"/>
      <c r="D53" s="110"/>
      <c r="E53" s="1194" t="s">
        <v>47</v>
      </c>
      <c r="F53" s="1194"/>
      <c r="G53" s="1194"/>
      <c r="H53" s="1195"/>
      <c r="I53" s="361">
        <v>-59023</v>
      </c>
      <c r="J53" s="362">
        <v>-62484</v>
      </c>
      <c r="K53" s="362">
        <v>-64601</v>
      </c>
      <c r="L53" s="362">
        <v>-78335</v>
      </c>
      <c r="M53" s="363">
        <v>-87405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azh3zILnAvjW+6t8rEA1FB8z/GW6wAHZ+VdmNdEZ78Aa5Hb98/OgrW8lWBpnc4k31Y0a6RAizmcIh4Z8ijF3Gg==" saltValue="l74I83oVoOxFP1gnYAIL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550</v>
      </c>
      <c r="G54" s="119" t="s">
        <v>551</v>
      </c>
      <c r="H54" s="120" t="s">
        <v>552</v>
      </c>
    </row>
    <row r="55" spans="2:8" ht="52.5" customHeight="1" x14ac:dyDescent="0.2">
      <c r="B55" s="121"/>
      <c r="C55" s="1211" t="s">
        <v>50</v>
      </c>
      <c r="D55" s="1211"/>
      <c r="E55" s="1212"/>
      <c r="F55" s="122">
        <v>26009</v>
      </c>
      <c r="G55" s="122">
        <v>30461</v>
      </c>
      <c r="H55" s="123">
        <v>34894</v>
      </c>
    </row>
    <row r="56" spans="2:8" ht="52.5" customHeight="1" x14ac:dyDescent="0.2">
      <c r="B56" s="124"/>
      <c r="C56" s="1213" t="s">
        <v>51</v>
      </c>
      <c r="D56" s="1213"/>
      <c r="E56" s="1214"/>
      <c r="F56" s="125">
        <v>942</v>
      </c>
      <c r="G56" s="125">
        <v>775</v>
      </c>
      <c r="H56" s="126">
        <v>505</v>
      </c>
    </row>
    <row r="57" spans="2:8" ht="53.25" customHeight="1" x14ac:dyDescent="0.2">
      <c r="B57" s="124"/>
      <c r="C57" s="1215" t="s">
        <v>52</v>
      </c>
      <c r="D57" s="1215"/>
      <c r="E57" s="1216"/>
      <c r="F57" s="127">
        <v>26050</v>
      </c>
      <c r="G57" s="127">
        <v>34204</v>
      </c>
      <c r="H57" s="128">
        <v>44111</v>
      </c>
    </row>
    <row r="58" spans="2:8" ht="45.75" customHeight="1" x14ac:dyDescent="0.2">
      <c r="B58" s="129"/>
      <c r="C58" s="1203" t="s">
        <v>578</v>
      </c>
      <c r="D58" s="1204"/>
      <c r="E58" s="1205"/>
      <c r="F58" s="130">
        <v>22863</v>
      </c>
      <c r="G58" s="130">
        <v>20553</v>
      </c>
      <c r="H58" s="131">
        <v>21442</v>
      </c>
    </row>
    <row r="59" spans="2:8" ht="45.75" customHeight="1" x14ac:dyDescent="0.2">
      <c r="B59" s="129"/>
      <c r="C59" s="1203" t="s">
        <v>579</v>
      </c>
      <c r="D59" s="1204"/>
      <c r="E59" s="1205"/>
      <c r="F59" s="130">
        <v>9</v>
      </c>
      <c r="G59" s="130">
        <v>10304</v>
      </c>
      <c r="H59" s="131">
        <v>19313</v>
      </c>
    </row>
    <row r="60" spans="2:8" ht="45.75" customHeight="1" x14ac:dyDescent="0.2">
      <c r="B60" s="129"/>
      <c r="C60" s="1203" t="s">
        <v>580</v>
      </c>
      <c r="D60" s="1204"/>
      <c r="E60" s="1205"/>
      <c r="F60" s="130">
        <v>790</v>
      </c>
      <c r="G60" s="130">
        <v>904</v>
      </c>
      <c r="H60" s="131">
        <v>845</v>
      </c>
    </row>
    <row r="61" spans="2:8" ht="45.75" customHeight="1" x14ac:dyDescent="0.2">
      <c r="B61" s="129"/>
      <c r="C61" s="1203" t="s">
        <v>581</v>
      </c>
      <c r="D61" s="1204"/>
      <c r="E61" s="1205"/>
      <c r="F61" s="130">
        <v>816</v>
      </c>
      <c r="G61" s="130">
        <v>808</v>
      </c>
      <c r="H61" s="131">
        <v>811</v>
      </c>
    </row>
    <row r="62" spans="2:8" ht="45.75" customHeight="1" thickBot="1" x14ac:dyDescent="0.25">
      <c r="B62" s="132"/>
      <c r="C62" s="1206" t="s">
        <v>582</v>
      </c>
      <c r="D62" s="1207"/>
      <c r="E62" s="1208"/>
      <c r="F62" s="133">
        <v>808</v>
      </c>
      <c r="G62" s="133">
        <v>811</v>
      </c>
      <c r="H62" s="134">
        <v>801</v>
      </c>
    </row>
    <row r="63" spans="2:8" ht="52.5" customHeight="1" thickBot="1" x14ac:dyDescent="0.25">
      <c r="B63" s="135"/>
      <c r="C63" s="1209" t="s">
        <v>53</v>
      </c>
      <c r="D63" s="1209"/>
      <c r="E63" s="1210"/>
      <c r="F63" s="136">
        <v>53002</v>
      </c>
      <c r="G63" s="136">
        <v>65441</v>
      </c>
      <c r="H63" s="137">
        <v>79510</v>
      </c>
    </row>
    <row r="64" spans="2:8" ht="13.2" x14ac:dyDescent="0.2"/>
  </sheetData>
  <sheetProtection algorithmName="SHA-512" hashValue="LkmFgmc0aNEjgAaynN0g6ZcX38eXmOLJ7ZJzibqhaaPOw/fGh5WOqwPDYqRMbkyDKiqabCxBWRxSou/1jOA3aw==" saltValue="YHvxyaISEs28iIb1q40U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545</v>
      </c>
      <c r="G2" s="151"/>
      <c r="H2" s="152"/>
    </row>
    <row r="3" spans="1:8" x14ac:dyDescent="0.2">
      <c r="A3" s="148" t="s">
        <v>538</v>
      </c>
      <c r="B3" s="153"/>
      <c r="C3" s="154"/>
      <c r="D3" s="155">
        <v>30568</v>
      </c>
      <c r="E3" s="156"/>
      <c r="F3" s="157">
        <v>49796</v>
      </c>
      <c r="G3" s="158"/>
      <c r="H3" s="159"/>
    </row>
    <row r="4" spans="1:8" x14ac:dyDescent="0.2">
      <c r="A4" s="160"/>
      <c r="B4" s="161"/>
      <c r="C4" s="162"/>
      <c r="D4" s="163">
        <v>24097</v>
      </c>
      <c r="E4" s="164"/>
      <c r="F4" s="165">
        <v>37281</v>
      </c>
      <c r="G4" s="166"/>
      <c r="H4" s="167"/>
    </row>
    <row r="5" spans="1:8" x14ac:dyDescent="0.2">
      <c r="A5" s="148" t="s">
        <v>540</v>
      </c>
      <c r="B5" s="153"/>
      <c r="C5" s="154"/>
      <c r="D5" s="155">
        <v>38808</v>
      </c>
      <c r="E5" s="156"/>
      <c r="F5" s="157">
        <v>51681</v>
      </c>
      <c r="G5" s="158"/>
      <c r="H5" s="159"/>
    </row>
    <row r="6" spans="1:8" x14ac:dyDescent="0.2">
      <c r="A6" s="160"/>
      <c r="B6" s="161"/>
      <c r="C6" s="162"/>
      <c r="D6" s="163">
        <v>30697</v>
      </c>
      <c r="E6" s="164"/>
      <c r="F6" s="165">
        <v>37226</v>
      </c>
      <c r="G6" s="166"/>
      <c r="H6" s="167"/>
    </row>
    <row r="7" spans="1:8" x14ac:dyDescent="0.2">
      <c r="A7" s="148" t="s">
        <v>541</v>
      </c>
      <c r="B7" s="153"/>
      <c r="C7" s="154"/>
      <c r="D7" s="155">
        <v>30275</v>
      </c>
      <c r="E7" s="156"/>
      <c r="F7" s="157">
        <v>50465</v>
      </c>
      <c r="G7" s="158"/>
      <c r="H7" s="159"/>
    </row>
    <row r="8" spans="1:8" x14ac:dyDescent="0.2">
      <c r="A8" s="160"/>
      <c r="B8" s="161"/>
      <c r="C8" s="162"/>
      <c r="D8" s="163">
        <v>22105</v>
      </c>
      <c r="E8" s="164"/>
      <c r="F8" s="165">
        <v>34193</v>
      </c>
      <c r="G8" s="166"/>
      <c r="H8" s="167"/>
    </row>
    <row r="9" spans="1:8" x14ac:dyDescent="0.2">
      <c r="A9" s="148" t="s">
        <v>542</v>
      </c>
      <c r="B9" s="153"/>
      <c r="C9" s="154"/>
      <c r="D9" s="155">
        <v>15937</v>
      </c>
      <c r="E9" s="156"/>
      <c r="F9" s="157">
        <v>51679</v>
      </c>
      <c r="G9" s="158"/>
      <c r="H9" s="159"/>
    </row>
    <row r="10" spans="1:8" x14ac:dyDescent="0.2">
      <c r="A10" s="160"/>
      <c r="B10" s="161"/>
      <c r="C10" s="162"/>
      <c r="D10" s="163">
        <v>10087</v>
      </c>
      <c r="E10" s="164"/>
      <c r="F10" s="165">
        <v>35132</v>
      </c>
      <c r="G10" s="166"/>
      <c r="H10" s="167"/>
    </row>
    <row r="11" spans="1:8" x14ac:dyDescent="0.2">
      <c r="A11" s="148" t="s">
        <v>543</v>
      </c>
      <c r="B11" s="153"/>
      <c r="C11" s="154"/>
      <c r="D11" s="155">
        <v>27424</v>
      </c>
      <c r="E11" s="156"/>
      <c r="F11" s="157">
        <v>49665</v>
      </c>
      <c r="G11" s="158"/>
      <c r="H11" s="159"/>
    </row>
    <row r="12" spans="1:8" x14ac:dyDescent="0.2">
      <c r="A12" s="160"/>
      <c r="B12" s="161"/>
      <c r="C12" s="168"/>
      <c r="D12" s="163">
        <v>14118</v>
      </c>
      <c r="E12" s="164"/>
      <c r="F12" s="165">
        <v>34678</v>
      </c>
      <c r="G12" s="166"/>
      <c r="H12" s="167"/>
    </row>
    <row r="13" spans="1:8" x14ac:dyDescent="0.2">
      <c r="A13" s="148"/>
      <c r="B13" s="153"/>
      <c r="C13" s="169"/>
      <c r="D13" s="170">
        <v>28602</v>
      </c>
      <c r="E13" s="171"/>
      <c r="F13" s="172">
        <v>50657</v>
      </c>
      <c r="G13" s="173"/>
      <c r="H13" s="159"/>
    </row>
    <row r="14" spans="1:8" x14ac:dyDescent="0.2">
      <c r="A14" s="160"/>
      <c r="B14" s="161"/>
      <c r="C14" s="162"/>
      <c r="D14" s="163">
        <v>20221</v>
      </c>
      <c r="E14" s="164"/>
      <c r="F14" s="165">
        <v>35702</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6.03</v>
      </c>
      <c r="C19" s="174">
        <f>ROUND(VALUE(SUBSTITUTE(実質収支比率等に係る経年分析!G$48,"▲","-")),2)</f>
        <v>8.1199999999999992</v>
      </c>
      <c r="D19" s="174">
        <f>ROUND(VALUE(SUBSTITUTE(実質収支比率等に係る経年分析!H$48,"▲","-")),2)</f>
        <v>12.72</v>
      </c>
      <c r="E19" s="174">
        <f>ROUND(VALUE(SUBSTITUTE(実質収支比率等に係る経年分析!I$48,"▲","-")),2)</f>
        <v>12.15</v>
      </c>
      <c r="F19" s="174">
        <f>ROUND(VALUE(SUBSTITUTE(実質収支比率等に係る経年分析!J$48,"▲","-")),2)</f>
        <v>11.12</v>
      </c>
    </row>
    <row r="20" spans="1:11" x14ac:dyDescent="0.2">
      <c r="A20" s="174" t="s">
        <v>57</v>
      </c>
      <c r="B20" s="174">
        <f>ROUND(VALUE(SUBSTITUTE(実質収支比率等に係る経年分析!F$47,"▲","-")),2)</f>
        <v>30.88</v>
      </c>
      <c r="C20" s="174">
        <f>ROUND(VALUE(SUBSTITUTE(実質収支比率等に係る経年分析!G$47,"▲","-")),2)</f>
        <v>32.17</v>
      </c>
      <c r="D20" s="174">
        <f>ROUND(VALUE(SUBSTITUTE(実質収支比率等に係る経年分析!H$47,"▲","-")),2)</f>
        <v>37.46</v>
      </c>
      <c r="E20" s="174">
        <f>ROUND(VALUE(SUBSTITUTE(実質収支比率等に係る経年分析!I$47,"▲","-")),2)</f>
        <v>42.51</v>
      </c>
      <c r="F20" s="174">
        <f>ROUND(VALUE(SUBSTITUTE(実質収支比率等に係る経年分析!J$47,"▲","-")),2)</f>
        <v>47.79</v>
      </c>
    </row>
    <row r="21" spans="1:11" x14ac:dyDescent="0.2">
      <c r="A21" s="174" t="s">
        <v>58</v>
      </c>
      <c r="B21" s="174">
        <f>IF(ISNUMBER(VALUE(SUBSTITUTE(実質収支比率等に係る経年分析!F$49,"▲","-"))),ROUND(VALUE(SUBSTITUTE(実質収支比率等に係る経年分析!F$49,"▲","-")),2),NA())</f>
        <v>3.76</v>
      </c>
      <c r="C21" s="174">
        <f>IF(ISNUMBER(VALUE(SUBSTITUTE(実質収支比率等に係る経年分析!G$49,"▲","-"))),ROUND(VALUE(SUBSTITUTE(実質収支比率等に係る経年分析!G$49,"▲","-")),2),NA())</f>
        <v>5.29</v>
      </c>
      <c r="D21" s="174">
        <f>IF(ISNUMBER(VALUE(SUBSTITUTE(実質収支比率等に係る経年分析!H$49,"▲","-"))),ROUND(VALUE(SUBSTITUTE(実質収支比率等に係る経年分析!H$49,"▲","-")),2),NA())</f>
        <v>9.24</v>
      </c>
      <c r="E21" s="174">
        <f>IF(ISNUMBER(VALUE(SUBSTITUTE(実質収支比率等に係る経年分析!I$49,"▲","-"))),ROUND(VALUE(SUBSTITUTE(実質収支比率等に係る経年分析!I$49,"▲","-")),2),NA())</f>
        <v>6.04</v>
      </c>
      <c r="F21" s="174">
        <f>IF(ISNUMBER(VALUE(SUBSTITUTE(実質収支比率等に係る経年分析!J$49,"▲","-"))),ROUND(VALUE(SUBSTITUTE(実質収支比率等に係る経年分析!J$49,"▲","-")),2),NA())</f>
        <v>5.27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7.0000000000000007E-2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0.11</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1.1499999999999999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0.43</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0.64</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8.1199999999999992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11.12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5088</v>
      </c>
      <c r="E42" s="176"/>
      <c r="F42" s="176"/>
      <c r="G42" s="176">
        <f>'実質公債費比率（分子）の構造'!L$52</f>
        <v>4991</v>
      </c>
      <c r="H42" s="176"/>
      <c r="I42" s="176"/>
      <c r="J42" s="176">
        <f>'実質公債費比率（分子）の構造'!M$52</f>
        <v>4865</v>
      </c>
      <c r="K42" s="176"/>
      <c r="L42" s="176"/>
      <c r="M42" s="176">
        <f>'実質公債費比率（分子）の構造'!N$52</f>
        <v>4654</v>
      </c>
      <c r="N42" s="176"/>
      <c r="O42" s="176"/>
      <c r="P42" s="176">
        <f>'実質公債費比率（分子）の構造'!O$52</f>
        <v>4195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59</v>
      </c>
      <c r="C44" s="176"/>
      <c r="D44" s="176"/>
      <c r="E44" s="176">
        <f>'実質公債費比率（分子）の構造'!L$50</f>
        <v>22</v>
      </c>
      <c r="F44" s="176"/>
      <c r="G44" s="176"/>
      <c r="H44" s="176">
        <f>'実質公債費比率（分子）の構造'!M$50</f>
        <v>18</v>
      </c>
      <c r="I44" s="176"/>
      <c r="J44" s="176"/>
      <c r="K44" s="176">
        <f>'実質公債費比率（分子）の構造'!N$50</f>
        <v>12</v>
      </c>
      <c r="L44" s="176"/>
      <c r="M44" s="176"/>
      <c r="N44" s="176">
        <f>'実質公債費比率（分子）の構造'!O$50</f>
        <v>12</v>
      </c>
      <c r="O44" s="176"/>
      <c r="P44" s="176"/>
    </row>
    <row r="45" spans="1:16" x14ac:dyDescent="0.2">
      <c r="A45" s="176" t="s">
        <v>68</v>
      </c>
      <c r="B45" s="176">
        <f>'実質公債費比率（分子）の構造'!K$49</f>
        <v>93</v>
      </c>
      <c r="C45" s="176"/>
      <c r="D45" s="176"/>
      <c r="E45" s="176">
        <f>'実質公債費比率（分子）の構造'!L$49</f>
        <v>87</v>
      </c>
      <c r="F45" s="176"/>
      <c r="G45" s="176"/>
      <c r="H45" s="176">
        <f>'実質公債費比率（分子）の構造'!M$49</f>
        <v>96</v>
      </c>
      <c r="I45" s="176"/>
      <c r="J45" s="176"/>
      <c r="K45" s="176">
        <f>'実質公債費比率（分子）の構造'!N$49</f>
        <v>92</v>
      </c>
      <c r="L45" s="176"/>
      <c r="M45" s="176"/>
      <c r="N45" s="176">
        <f>'実質公債費比率（分子）の構造'!O$49</f>
        <v>94</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f>'実質公債費比率（分子）の構造'!K$47</f>
        <v>275</v>
      </c>
      <c r="C47" s="176"/>
      <c r="D47" s="176"/>
      <c r="E47" s="176">
        <f>'実質公債費比率（分子）の構造'!L$47</f>
        <v>278</v>
      </c>
      <c r="F47" s="176"/>
      <c r="G47" s="176"/>
      <c r="H47" s="176">
        <f>'実質公債費比率（分子）の構造'!M$47</f>
        <v>304</v>
      </c>
      <c r="I47" s="176"/>
      <c r="J47" s="176"/>
      <c r="K47" s="176">
        <f>'実質公債費比率（分子）の構造'!N$47</f>
        <v>303</v>
      </c>
      <c r="L47" s="176"/>
      <c r="M47" s="176"/>
      <c r="N47" s="176">
        <f>'実質公債費比率（分子）の構造'!O$47</f>
        <v>303</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2158</v>
      </c>
      <c r="C49" s="176"/>
      <c r="D49" s="176"/>
      <c r="E49" s="176">
        <f>'実質公債費比率（分子）の構造'!L$45</f>
        <v>2013</v>
      </c>
      <c r="F49" s="176"/>
      <c r="G49" s="176"/>
      <c r="H49" s="176">
        <f>'実質公債費比率（分子）の構造'!M$45</f>
        <v>1687</v>
      </c>
      <c r="I49" s="176"/>
      <c r="J49" s="176"/>
      <c r="K49" s="176">
        <f>'実質公債費比率（分子）の構造'!N$45</f>
        <v>1564</v>
      </c>
      <c r="L49" s="176"/>
      <c r="M49" s="176"/>
      <c r="N49" s="176">
        <f>'実質公債費比率（分子）の構造'!O$45</f>
        <v>1027</v>
      </c>
      <c r="O49" s="176"/>
      <c r="P49" s="176"/>
    </row>
    <row r="50" spans="1:16" x14ac:dyDescent="0.2">
      <c r="A50" s="176" t="s">
        <v>73</v>
      </c>
      <c r="B50" s="176" t="e">
        <f>NA()</f>
        <v>#N/A</v>
      </c>
      <c r="C50" s="176">
        <f>IF(ISNUMBER('実質公債費比率（分子）の構造'!K$53),'実質公債費比率（分子）の構造'!K$53,NA())</f>
        <v>-2503</v>
      </c>
      <c r="D50" s="176" t="e">
        <f>NA()</f>
        <v>#N/A</v>
      </c>
      <c r="E50" s="176" t="e">
        <f>NA()</f>
        <v>#N/A</v>
      </c>
      <c r="F50" s="176">
        <f>IF(ISNUMBER('実質公債費比率（分子）の構造'!L$53),'実質公債費比率（分子）の構造'!L$53,NA())</f>
        <v>-2591</v>
      </c>
      <c r="G50" s="176" t="e">
        <f>NA()</f>
        <v>#N/A</v>
      </c>
      <c r="H50" s="176" t="e">
        <f>NA()</f>
        <v>#N/A</v>
      </c>
      <c r="I50" s="176">
        <f>IF(ISNUMBER('実質公債費比率（分子）の構造'!M$53),'実質公債費比率（分子）の構造'!M$53,NA())</f>
        <v>-2760</v>
      </c>
      <c r="J50" s="176" t="e">
        <f>NA()</f>
        <v>#N/A</v>
      </c>
      <c r="K50" s="176" t="e">
        <f>NA()</f>
        <v>#N/A</v>
      </c>
      <c r="L50" s="176">
        <f>IF(ISNUMBER('実質公債費比率（分子）の構造'!N$53),'実質公債費比率（分子）の構造'!N$53,NA())</f>
        <v>-2683</v>
      </c>
      <c r="M50" s="176" t="e">
        <f>NA()</f>
        <v>#N/A</v>
      </c>
      <c r="N50" s="176" t="e">
        <f>NA()</f>
        <v>#N/A</v>
      </c>
      <c r="O50" s="176">
        <f>IF(ISNUMBER('実質公債費比率（分子）の構造'!O$53),'実質公債費比率（分子）の構造'!O$53,NA())</f>
        <v>-2759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44453</v>
      </c>
      <c r="E56" s="175"/>
      <c r="F56" s="175"/>
      <c r="G56" s="175">
        <f>'将来負担比率（分子）の構造'!J$52</f>
        <v>40218</v>
      </c>
      <c r="H56" s="175"/>
      <c r="I56" s="175"/>
      <c r="J56" s="175">
        <f>'将来負担比率（分子）の構造'!K$52</f>
        <v>36718</v>
      </c>
      <c r="K56" s="175"/>
      <c r="L56" s="175"/>
      <c r="M56" s="175">
        <f>'将来負担比率（分子）の構造'!L$52</f>
        <v>36462</v>
      </c>
      <c r="N56" s="175"/>
      <c r="O56" s="175"/>
      <c r="P56" s="175">
        <f>'将来負担比率（分子）の構造'!M$52</f>
        <v>32496</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45759</v>
      </c>
      <c r="E58" s="175"/>
      <c r="F58" s="175"/>
      <c r="G58" s="175">
        <f>'将来負担比率（分子）の構造'!J$50</f>
        <v>51703</v>
      </c>
      <c r="H58" s="175"/>
      <c r="I58" s="175"/>
      <c r="J58" s="175">
        <f>'将来負担比率（分子）の構造'!K$50</f>
        <v>55531</v>
      </c>
      <c r="K58" s="175"/>
      <c r="L58" s="175"/>
      <c r="M58" s="175">
        <f>'将来負担比率（分子）の構造'!L$50</f>
        <v>68642</v>
      </c>
      <c r="N58" s="175"/>
      <c r="O58" s="175"/>
      <c r="P58" s="175">
        <f>'将来負担比率（分子）の構造'!M$50</f>
        <v>80599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13011</v>
      </c>
      <c r="C62" s="175"/>
      <c r="D62" s="175"/>
      <c r="E62" s="175">
        <f>'将来負担比率（分子）の構造'!J$45</f>
        <v>11901</v>
      </c>
      <c r="F62" s="175"/>
      <c r="G62" s="175"/>
      <c r="H62" s="175">
        <f>'将来負担比率（分子）の構造'!K$45</f>
        <v>11577</v>
      </c>
      <c r="I62" s="175"/>
      <c r="J62" s="175"/>
      <c r="K62" s="175">
        <f>'将来負担比率（分子）の構造'!L$45</f>
        <v>11599</v>
      </c>
      <c r="L62" s="175"/>
      <c r="M62" s="175"/>
      <c r="N62" s="175">
        <f>'将来負担比率（分子）の構造'!M$45</f>
        <v>12459</v>
      </c>
      <c r="O62" s="175"/>
      <c r="P62" s="175"/>
    </row>
    <row r="63" spans="1:16" x14ac:dyDescent="0.2">
      <c r="A63" s="175" t="s">
        <v>36</v>
      </c>
      <c r="B63" s="175">
        <f>'将来負担比率（分子）の構造'!I$44</f>
        <v>1039</v>
      </c>
      <c r="C63" s="175"/>
      <c r="D63" s="175"/>
      <c r="E63" s="175">
        <f>'将来負担比率（分子）の構造'!J$44</f>
        <v>1063</v>
      </c>
      <c r="F63" s="175"/>
      <c r="G63" s="175"/>
      <c r="H63" s="175">
        <f>'将来負担比率（分子）の構造'!K$44</f>
        <v>1233</v>
      </c>
      <c r="I63" s="175"/>
      <c r="J63" s="175"/>
      <c r="K63" s="175">
        <f>'将来負担比率（分子）の構造'!L$44</f>
        <v>1377</v>
      </c>
      <c r="L63" s="175"/>
      <c r="M63" s="175"/>
      <c r="N63" s="175">
        <f>'将来負担比率（分子）の構造'!M$44</f>
        <v>1701</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196</v>
      </c>
      <c r="C65" s="175"/>
      <c r="D65" s="175"/>
      <c r="E65" s="175">
        <f>'将来負担比率（分子）の構造'!J$42</f>
        <v>134</v>
      </c>
      <c r="F65" s="175"/>
      <c r="G65" s="175"/>
      <c r="H65" s="175">
        <f>'将来負担比率（分子）の構造'!K$42</f>
        <v>86</v>
      </c>
      <c r="I65" s="175"/>
      <c r="J65" s="175"/>
      <c r="K65" s="175">
        <f>'将来負担比率（分子）の構造'!L$42</f>
        <v>43</v>
      </c>
      <c r="L65" s="175"/>
      <c r="M65" s="175"/>
      <c r="N65" s="175">
        <f>'将来負担比率（分子）の構造'!M$42</f>
        <v>17</v>
      </c>
      <c r="O65" s="175"/>
      <c r="P65" s="175"/>
    </row>
    <row r="66" spans="1:16" x14ac:dyDescent="0.2">
      <c r="A66" s="175" t="s">
        <v>33</v>
      </c>
      <c r="B66" s="175">
        <f>'将来負担比率（分子）の構造'!I$41</f>
        <v>16944</v>
      </c>
      <c r="C66" s="175"/>
      <c r="D66" s="175"/>
      <c r="E66" s="175">
        <f>'将来負担比率（分子）の構造'!J$41</f>
        <v>16338</v>
      </c>
      <c r="F66" s="175"/>
      <c r="G66" s="175"/>
      <c r="H66" s="175">
        <f>'将来負担比率（分子）の構造'!K$41</f>
        <v>14752</v>
      </c>
      <c r="I66" s="175"/>
      <c r="J66" s="175"/>
      <c r="K66" s="175">
        <f>'将来負担比率（分子）の構造'!L$41</f>
        <v>13750</v>
      </c>
      <c r="L66" s="175"/>
      <c r="M66" s="175"/>
      <c r="N66" s="175">
        <f>'将来負担比率（分子）の構造'!M$41</f>
        <v>11514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26009</v>
      </c>
      <c r="C72" s="179">
        <f>基金残高に係る経年分析!G55</f>
        <v>30461</v>
      </c>
      <c r="D72" s="179">
        <f>基金残高に係る経年分析!H55</f>
        <v>34894</v>
      </c>
    </row>
    <row r="73" spans="1:16" x14ac:dyDescent="0.2">
      <c r="A73" s="178" t="s">
        <v>80</v>
      </c>
      <c r="B73" s="179">
        <f>基金残高に係る経年分析!F56</f>
        <v>942</v>
      </c>
      <c r="C73" s="179">
        <f>基金残高に係る経年分析!G56</f>
        <v>775</v>
      </c>
      <c r="D73" s="179">
        <f>基金残高に係る経年分析!H56</f>
        <v>505</v>
      </c>
    </row>
    <row r="74" spans="1:16" x14ac:dyDescent="0.2">
      <c r="A74" s="178" t="s">
        <v>81</v>
      </c>
      <c r="B74" s="179">
        <f>基金残高に係る経年分析!F57</f>
        <v>26050</v>
      </c>
      <c r="C74" s="179">
        <f>基金残高に係る経年分析!G57</f>
        <v>34204</v>
      </c>
      <c r="D74" s="179">
        <f>基金残高に係る経年分析!H57</f>
        <v>44111</v>
      </c>
    </row>
  </sheetData>
  <sheetProtection algorithmName="SHA-512" hashValue="N4YtjN2/crfZ/isYbBL6QTor52f8vasSmbnp4j7x1n3xgex/r50h+A9hNjOAEsly99DoGd3k6vWG7n4VDL1pwg==" saltValue="CuXURe1WGDZmVGi4YLqH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49323164</v>
      </c>
      <c r="S5" s="677"/>
      <c r="T5" s="677"/>
      <c r="U5" s="677"/>
      <c r="V5" s="677"/>
      <c r="W5" s="677"/>
      <c r="X5" s="677"/>
      <c r="Y5" s="702"/>
      <c r="Z5" s="715">
        <v>37.4</v>
      </c>
      <c r="AA5" s="715"/>
      <c r="AB5" s="715"/>
      <c r="AC5" s="715"/>
      <c r="AD5" s="716">
        <v>49323164</v>
      </c>
      <c r="AE5" s="716"/>
      <c r="AF5" s="716"/>
      <c r="AG5" s="716"/>
      <c r="AH5" s="716"/>
      <c r="AI5" s="716"/>
      <c r="AJ5" s="716"/>
      <c r="AK5" s="716"/>
      <c r="AL5" s="703">
        <v>63.5</v>
      </c>
      <c r="AM5" s="685"/>
      <c r="AN5" s="685"/>
      <c r="AO5" s="704"/>
      <c r="AP5" s="679" t="s">
        <v>230</v>
      </c>
      <c r="AQ5" s="680"/>
      <c r="AR5" s="680"/>
      <c r="AS5" s="680"/>
      <c r="AT5" s="680"/>
      <c r="AU5" s="680"/>
      <c r="AV5" s="680"/>
      <c r="AW5" s="680"/>
      <c r="AX5" s="680"/>
      <c r="AY5" s="680"/>
      <c r="AZ5" s="680"/>
      <c r="BA5" s="680"/>
      <c r="BB5" s="680"/>
      <c r="BC5" s="680"/>
      <c r="BD5" s="680"/>
      <c r="BE5" s="680"/>
      <c r="BF5" s="681"/>
      <c r="BG5" s="621">
        <v>49323164</v>
      </c>
      <c r="BH5" s="622"/>
      <c r="BI5" s="622"/>
      <c r="BJ5" s="622"/>
      <c r="BK5" s="622"/>
      <c r="BL5" s="622"/>
      <c r="BM5" s="622"/>
      <c r="BN5" s="623"/>
      <c r="BO5" s="659">
        <v>100</v>
      </c>
      <c r="BP5" s="659"/>
      <c r="BQ5" s="659"/>
      <c r="BR5" s="659"/>
      <c r="BS5" s="660" t="s">
        <v>130</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401774</v>
      </c>
      <c r="S6" s="622"/>
      <c r="T6" s="622"/>
      <c r="U6" s="622"/>
      <c r="V6" s="622"/>
      <c r="W6" s="622"/>
      <c r="X6" s="622"/>
      <c r="Y6" s="623"/>
      <c r="Z6" s="659">
        <v>0.3</v>
      </c>
      <c r="AA6" s="659"/>
      <c r="AB6" s="659"/>
      <c r="AC6" s="659"/>
      <c r="AD6" s="660">
        <v>401774</v>
      </c>
      <c r="AE6" s="660"/>
      <c r="AF6" s="660"/>
      <c r="AG6" s="660"/>
      <c r="AH6" s="660"/>
      <c r="AI6" s="660"/>
      <c r="AJ6" s="660"/>
      <c r="AK6" s="660"/>
      <c r="AL6" s="624">
        <v>0.5</v>
      </c>
      <c r="AM6" s="625"/>
      <c r="AN6" s="625"/>
      <c r="AO6" s="661"/>
      <c r="AP6" s="618" t="s">
        <v>235</v>
      </c>
      <c r="AQ6" s="619"/>
      <c r="AR6" s="619"/>
      <c r="AS6" s="619"/>
      <c r="AT6" s="619"/>
      <c r="AU6" s="619"/>
      <c r="AV6" s="619"/>
      <c r="AW6" s="619"/>
      <c r="AX6" s="619"/>
      <c r="AY6" s="619"/>
      <c r="AZ6" s="619"/>
      <c r="BA6" s="619"/>
      <c r="BB6" s="619"/>
      <c r="BC6" s="619"/>
      <c r="BD6" s="619"/>
      <c r="BE6" s="619"/>
      <c r="BF6" s="620"/>
      <c r="BG6" s="621">
        <v>49323164</v>
      </c>
      <c r="BH6" s="622"/>
      <c r="BI6" s="622"/>
      <c r="BJ6" s="622"/>
      <c r="BK6" s="622"/>
      <c r="BL6" s="622"/>
      <c r="BM6" s="622"/>
      <c r="BN6" s="623"/>
      <c r="BO6" s="659">
        <v>100</v>
      </c>
      <c r="BP6" s="659"/>
      <c r="BQ6" s="659"/>
      <c r="BR6" s="659"/>
      <c r="BS6" s="660" t="s">
        <v>130</v>
      </c>
      <c r="BT6" s="660"/>
      <c r="BU6" s="660"/>
      <c r="BV6" s="660"/>
      <c r="BW6" s="660"/>
      <c r="BX6" s="660"/>
      <c r="BY6" s="660"/>
      <c r="BZ6" s="660"/>
      <c r="CA6" s="660"/>
      <c r="CB6" s="698"/>
      <c r="CD6" s="679" t="s">
        <v>236</v>
      </c>
      <c r="CE6" s="680"/>
      <c r="CF6" s="680"/>
      <c r="CG6" s="680"/>
      <c r="CH6" s="680"/>
      <c r="CI6" s="680"/>
      <c r="CJ6" s="680"/>
      <c r="CK6" s="680"/>
      <c r="CL6" s="680"/>
      <c r="CM6" s="680"/>
      <c r="CN6" s="680"/>
      <c r="CO6" s="680"/>
      <c r="CP6" s="680"/>
      <c r="CQ6" s="681"/>
      <c r="CR6" s="621">
        <v>652554</v>
      </c>
      <c r="CS6" s="622"/>
      <c r="CT6" s="622"/>
      <c r="CU6" s="622"/>
      <c r="CV6" s="622"/>
      <c r="CW6" s="622"/>
      <c r="CX6" s="622"/>
      <c r="CY6" s="623"/>
      <c r="CZ6" s="703">
        <v>0.5</v>
      </c>
      <c r="DA6" s="685"/>
      <c r="DB6" s="685"/>
      <c r="DC6" s="705"/>
      <c r="DD6" s="627" t="s">
        <v>130</v>
      </c>
      <c r="DE6" s="622"/>
      <c r="DF6" s="622"/>
      <c r="DG6" s="622"/>
      <c r="DH6" s="622"/>
      <c r="DI6" s="622"/>
      <c r="DJ6" s="622"/>
      <c r="DK6" s="622"/>
      <c r="DL6" s="622"/>
      <c r="DM6" s="622"/>
      <c r="DN6" s="622"/>
      <c r="DO6" s="622"/>
      <c r="DP6" s="623"/>
      <c r="DQ6" s="627">
        <v>652554</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168914</v>
      </c>
      <c r="S7" s="622"/>
      <c r="T7" s="622"/>
      <c r="U7" s="622"/>
      <c r="V7" s="622"/>
      <c r="W7" s="622"/>
      <c r="X7" s="622"/>
      <c r="Y7" s="623"/>
      <c r="Z7" s="659">
        <v>0.1</v>
      </c>
      <c r="AA7" s="659"/>
      <c r="AB7" s="659"/>
      <c r="AC7" s="659"/>
      <c r="AD7" s="660">
        <v>168914</v>
      </c>
      <c r="AE7" s="660"/>
      <c r="AF7" s="660"/>
      <c r="AG7" s="660"/>
      <c r="AH7" s="660"/>
      <c r="AI7" s="660"/>
      <c r="AJ7" s="660"/>
      <c r="AK7" s="660"/>
      <c r="AL7" s="624">
        <v>0.2</v>
      </c>
      <c r="AM7" s="625"/>
      <c r="AN7" s="625"/>
      <c r="AO7" s="661"/>
      <c r="AP7" s="618" t="s">
        <v>238</v>
      </c>
      <c r="AQ7" s="619"/>
      <c r="AR7" s="619"/>
      <c r="AS7" s="619"/>
      <c r="AT7" s="619"/>
      <c r="AU7" s="619"/>
      <c r="AV7" s="619"/>
      <c r="AW7" s="619"/>
      <c r="AX7" s="619"/>
      <c r="AY7" s="619"/>
      <c r="AZ7" s="619"/>
      <c r="BA7" s="619"/>
      <c r="BB7" s="619"/>
      <c r="BC7" s="619"/>
      <c r="BD7" s="619"/>
      <c r="BE7" s="619"/>
      <c r="BF7" s="620"/>
      <c r="BG7" s="621">
        <v>47439604</v>
      </c>
      <c r="BH7" s="622"/>
      <c r="BI7" s="622"/>
      <c r="BJ7" s="622"/>
      <c r="BK7" s="622"/>
      <c r="BL7" s="622"/>
      <c r="BM7" s="622"/>
      <c r="BN7" s="623"/>
      <c r="BO7" s="659">
        <v>96.2</v>
      </c>
      <c r="BP7" s="659"/>
      <c r="BQ7" s="659"/>
      <c r="BR7" s="659"/>
      <c r="BS7" s="660" t="s">
        <v>130</v>
      </c>
      <c r="BT7" s="660"/>
      <c r="BU7" s="660"/>
      <c r="BV7" s="660"/>
      <c r="BW7" s="660"/>
      <c r="BX7" s="660"/>
      <c r="BY7" s="660"/>
      <c r="BZ7" s="660"/>
      <c r="CA7" s="660"/>
      <c r="CB7" s="698"/>
      <c r="CD7" s="618" t="s">
        <v>239</v>
      </c>
      <c r="CE7" s="619"/>
      <c r="CF7" s="619"/>
      <c r="CG7" s="619"/>
      <c r="CH7" s="619"/>
      <c r="CI7" s="619"/>
      <c r="CJ7" s="619"/>
      <c r="CK7" s="619"/>
      <c r="CL7" s="619"/>
      <c r="CM7" s="619"/>
      <c r="CN7" s="619"/>
      <c r="CO7" s="619"/>
      <c r="CP7" s="619"/>
      <c r="CQ7" s="620"/>
      <c r="CR7" s="621">
        <v>15854761</v>
      </c>
      <c r="CS7" s="622"/>
      <c r="CT7" s="622"/>
      <c r="CU7" s="622"/>
      <c r="CV7" s="622"/>
      <c r="CW7" s="622"/>
      <c r="CX7" s="622"/>
      <c r="CY7" s="623"/>
      <c r="CZ7" s="659">
        <v>12.8</v>
      </c>
      <c r="DA7" s="659"/>
      <c r="DB7" s="659"/>
      <c r="DC7" s="659"/>
      <c r="DD7" s="627">
        <v>358902</v>
      </c>
      <c r="DE7" s="622"/>
      <c r="DF7" s="622"/>
      <c r="DG7" s="622"/>
      <c r="DH7" s="622"/>
      <c r="DI7" s="622"/>
      <c r="DJ7" s="622"/>
      <c r="DK7" s="622"/>
      <c r="DL7" s="622"/>
      <c r="DM7" s="622"/>
      <c r="DN7" s="622"/>
      <c r="DO7" s="622"/>
      <c r="DP7" s="623"/>
      <c r="DQ7" s="627">
        <v>14631732</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900229</v>
      </c>
      <c r="S8" s="622"/>
      <c r="T8" s="622"/>
      <c r="U8" s="622"/>
      <c r="V8" s="622"/>
      <c r="W8" s="622"/>
      <c r="X8" s="622"/>
      <c r="Y8" s="623"/>
      <c r="Z8" s="659">
        <v>0.7</v>
      </c>
      <c r="AA8" s="659"/>
      <c r="AB8" s="659"/>
      <c r="AC8" s="659"/>
      <c r="AD8" s="660">
        <v>900229</v>
      </c>
      <c r="AE8" s="660"/>
      <c r="AF8" s="660"/>
      <c r="AG8" s="660"/>
      <c r="AH8" s="660"/>
      <c r="AI8" s="660"/>
      <c r="AJ8" s="660"/>
      <c r="AK8" s="660"/>
      <c r="AL8" s="624">
        <v>1.2</v>
      </c>
      <c r="AM8" s="625"/>
      <c r="AN8" s="625"/>
      <c r="AO8" s="661"/>
      <c r="AP8" s="618" t="s">
        <v>241</v>
      </c>
      <c r="AQ8" s="619"/>
      <c r="AR8" s="619"/>
      <c r="AS8" s="619"/>
      <c r="AT8" s="619"/>
      <c r="AU8" s="619"/>
      <c r="AV8" s="619"/>
      <c r="AW8" s="619"/>
      <c r="AX8" s="619"/>
      <c r="AY8" s="619"/>
      <c r="AZ8" s="619"/>
      <c r="BA8" s="619"/>
      <c r="BB8" s="619"/>
      <c r="BC8" s="619"/>
      <c r="BD8" s="619"/>
      <c r="BE8" s="619"/>
      <c r="BF8" s="620"/>
      <c r="BG8" s="621">
        <v>600780</v>
      </c>
      <c r="BH8" s="622"/>
      <c r="BI8" s="622"/>
      <c r="BJ8" s="622"/>
      <c r="BK8" s="622"/>
      <c r="BL8" s="622"/>
      <c r="BM8" s="622"/>
      <c r="BN8" s="623"/>
      <c r="BO8" s="659">
        <v>1.2</v>
      </c>
      <c r="BP8" s="659"/>
      <c r="BQ8" s="659"/>
      <c r="BR8" s="659"/>
      <c r="BS8" s="660" t="s">
        <v>130</v>
      </c>
      <c r="BT8" s="660"/>
      <c r="BU8" s="660"/>
      <c r="BV8" s="660"/>
      <c r="BW8" s="660"/>
      <c r="BX8" s="660"/>
      <c r="BY8" s="660"/>
      <c r="BZ8" s="660"/>
      <c r="CA8" s="660"/>
      <c r="CB8" s="698"/>
      <c r="CD8" s="618" t="s">
        <v>242</v>
      </c>
      <c r="CE8" s="619"/>
      <c r="CF8" s="619"/>
      <c r="CG8" s="619"/>
      <c r="CH8" s="619"/>
      <c r="CI8" s="619"/>
      <c r="CJ8" s="619"/>
      <c r="CK8" s="619"/>
      <c r="CL8" s="619"/>
      <c r="CM8" s="619"/>
      <c r="CN8" s="619"/>
      <c r="CO8" s="619"/>
      <c r="CP8" s="619"/>
      <c r="CQ8" s="620"/>
      <c r="CR8" s="621">
        <v>58337870</v>
      </c>
      <c r="CS8" s="622"/>
      <c r="CT8" s="622"/>
      <c r="CU8" s="622"/>
      <c r="CV8" s="622"/>
      <c r="CW8" s="622"/>
      <c r="CX8" s="622"/>
      <c r="CY8" s="623"/>
      <c r="CZ8" s="659">
        <v>47.2</v>
      </c>
      <c r="DA8" s="659"/>
      <c r="DB8" s="659"/>
      <c r="DC8" s="659"/>
      <c r="DD8" s="627">
        <v>1023345</v>
      </c>
      <c r="DE8" s="622"/>
      <c r="DF8" s="622"/>
      <c r="DG8" s="622"/>
      <c r="DH8" s="622"/>
      <c r="DI8" s="622"/>
      <c r="DJ8" s="622"/>
      <c r="DK8" s="622"/>
      <c r="DL8" s="622"/>
      <c r="DM8" s="622"/>
      <c r="DN8" s="622"/>
      <c r="DO8" s="622"/>
      <c r="DP8" s="623"/>
      <c r="DQ8" s="627">
        <v>32638901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692985</v>
      </c>
      <c r="S9" s="622"/>
      <c r="T9" s="622"/>
      <c r="U9" s="622"/>
      <c r="V9" s="622"/>
      <c r="W9" s="622"/>
      <c r="X9" s="622"/>
      <c r="Y9" s="623"/>
      <c r="Z9" s="659">
        <v>0.5</v>
      </c>
      <c r="AA9" s="659"/>
      <c r="AB9" s="659"/>
      <c r="AC9" s="659"/>
      <c r="AD9" s="660">
        <v>692985</v>
      </c>
      <c r="AE9" s="660"/>
      <c r="AF9" s="660"/>
      <c r="AG9" s="660"/>
      <c r="AH9" s="660"/>
      <c r="AI9" s="660"/>
      <c r="AJ9" s="660"/>
      <c r="AK9" s="660"/>
      <c r="AL9" s="624">
        <v>0.9</v>
      </c>
      <c r="AM9" s="625"/>
      <c r="AN9" s="625"/>
      <c r="AO9" s="661"/>
      <c r="AP9" s="618" t="s">
        <v>244</v>
      </c>
      <c r="AQ9" s="619"/>
      <c r="AR9" s="619"/>
      <c r="AS9" s="619"/>
      <c r="AT9" s="619"/>
      <c r="AU9" s="619"/>
      <c r="AV9" s="619"/>
      <c r="AW9" s="619"/>
      <c r="AX9" s="619"/>
      <c r="AY9" s="619"/>
      <c r="AZ9" s="619"/>
      <c r="BA9" s="619"/>
      <c r="BB9" s="619"/>
      <c r="BC9" s="619"/>
      <c r="BD9" s="619"/>
      <c r="BE9" s="619"/>
      <c r="BF9" s="620"/>
      <c r="BG9" s="621">
        <v>46838824</v>
      </c>
      <c r="BH9" s="622"/>
      <c r="BI9" s="622"/>
      <c r="BJ9" s="622"/>
      <c r="BK9" s="622"/>
      <c r="BL9" s="622"/>
      <c r="BM9" s="622"/>
      <c r="BN9" s="623"/>
      <c r="BO9" s="659">
        <v>95</v>
      </c>
      <c r="BP9" s="659"/>
      <c r="BQ9" s="659"/>
      <c r="BR9" s="659"/>
      <c r="BS9" s="660" t="s">
        <v>130</v>
      </c>
      <c r="BT9" s="660"/>
      <c r="BU9" s="660"/>
      <c r="BV9" s="660"/>
      <c r="BW9" s="660"/>
      <c r="BX9" s="660"/>
      <c r="BY9" s="660"/>
      <c r="BZ9" s="660"/>
      <c r="CA9" s="660"/>
      <c r="CB9" s="698"/>
      <c r="CD9" s="618" t="s">
        <v>245</v>
      </c>
      <c r="CE9" s="619"/>
      <c r="CF9" s="619"/>
      <c r="CG9" s="619"/>
      <c r="CH9" s="619"/>
      <c r="CI9" s="619"/>
      <c r="CJ9" s="619"/>
      <c r="CK9" s="619"/>
      <c r="CL9" s="619"/>
      <c r="CM9" s="619"/>
      <c r="CN9" s="619"/>
      <c r="CO9" s="619"/>
      <c r="CP9" s="619"/>
      <c r="CQ9" s="620"/>
      <c r="CR9" s="621">
        <v>14422114</v>
      </c>
      <c r="CS9" s="622"/>
      <c r="CT9" s="622"/>
      <c r="CU9" s="622"/>
      <c r="CV9" s="622"/>
      <c r="CW9" s="622"/>
      <c r="CX9" s="622"/>
      <c r="CY9" s="623"/>
      <c r="CZ9" s="659">
        <v>11.7</v>
      </c>
      <c r="DA9" s="659"/>
      <c r="DB9" s="659"/>
      <c r="DC9" s="659"/>
      <c r="DD9" s="627">
        <v>93710</v>
      </c>
      <c r="DE9" s="622"/>
      <c r="DF9" s="622"/>
      <c r="DG9" s="622"/>
      <c r="DH9" s="622"/>
      <c r="DI9" s="622"/>
      <c r="DJ9" s="622"/>
      <c r="DK9" s="622"/>
      <c r="DL9" s="622"/>
      <c r="DM9" s="622"/>
      <c r="DN9" s="622"/>
      <c r="DO9" s="622"/>
      <c r="DP9" s="623"/>
      <c r="DQ9" s="627">
        <v>8262111</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t="s">
        <v>130</v>
      </c>
      <c r="BH10" s="622"/>
      <c r="BI10" s="622"/>
      <c r="BJ10" s="622"/>
      <c r="BK10" s="622"/>
      <c r="BL10" s="622"/>
      <c r="BM10" s="622"/>
      <c r="BN10" s="623"/>
      <c r="BO10" s="659" t="s">
        <v>130</v>
      </c>
      <c r="BP10" s="659"/>
      <c r="BQ10" s="659"/>
      <c r="BR10" s="659"/>
      <c r="BS10" s="660" t="s">
        <v>130</v>
      </c>
      <c r="BT10" s="660"/>
      <c r="BU10" s="660"/>
      <c r="BV10" s="660"/>
      <c r="BW10" s="660"/>
      <c r="BX10" s="660"/>
      <c r="BY10" s="660"/>
      <c r="BZ10" s="660"/>
      <c r="CA10" s="660"/>
      <c r="CB10" s="698"/>
      <c r="CD10" s="618" t="s">
        <v>248</v>
      </c>
      <c r="CE10" s="619"/>
      <c r="CF10" s="619"/>
      <c r="CG10" s="619"/>
      <c r="CH10" s="619"/>
      <c r="CI10" s="619"/>
      <c r="CJ10" s="619"/>
      <c r="CK10" s="619"/>
      <c r="CL10" s="619"/>
      <c r="CM10" s="619"/>
      <c r="CN10" s="619"/>
      <c r="CO10" s="619"/>
      <c r="CP10" s="619"/>
      <c r="CQ10" s="620"/>
      <c r="CR10" s="621">
        <v>226011</v>
      </c>
      <c r="CS10" s="622"/>
      <c r="CT10" s="622"/>
      <c r="CU10" s="622"/>
      <c r="CV10" s="622"/>
      <c r="CW10" s="622"/>
      <c r="CX10" s="622"/>
      <c r="CY10" s="623"/>
      <c r="CZ10" s="659">
        <v>0.2</v>
      </c>
      <c r="DA10" s="659"/>
      <c r="DB10" s="659"/>
      <c r="DC10" s="659"/>
      <c r="DD10" s="627">
        <v>21263</v>
      </c>
      <c r="DE10" s="622"/>
      <c r="DF10" s="622"/>
      <c r="DG10" s="622"/>
      <c r="DH10" s="622"/>
      <c r="DI10" s="622"/>
      <c r="DJ10" s="622"/>
      <c r="DK10" s="622"/>
      <c r="DL10" s="622"/>
      <c r="DM10" s="622"/>
      <c r="DN10" s="622"/>
      <c r="DO10" s="622"/>
      <c r="DP10" s="623"/>
      <c r="DQ10" s="627">
        <v>200543</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7173321</v>
      </c>
      <c r="S11" s="622"/>
      <c r="T11" s="622"/>
      <c r="U11" s="622"/>
      <c r="V11" s="622"/>
      <c r="W11" s="622"/>
      <c r="X11" s="622"/>
      <c r="Y11" s="623"/>
      <c r="Z11" s="624">
        <v>5.4</v>
      </c>
      <c r="AA11" s="625"/>
      <c r="AB11" s="625"/>
      <c r="AC11" s="626"/>
      <c r="AD11" s="627">
        <v>7173321</v>
      </c>
      <c r="AE11" s="622"/>
      <c r="AF11" s="622"/>
      <c r="AG11" s="622"/>
      <c r="AH11" s="622"/>
      <c r="AI11" s="622"/>
      <c r="AJ11" s="622"/>
      <c r="AK11" s="623"/>
      <c r="AL11" s="624">
        <v>9.1999999999999993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t="s">
        <v>130</v>
      </c>
      <c r="BH11" s="622"/>
      <c r="BI11" s="622"/>
      <c r="BJ11" s="622"/>
      <c r="BK11" s="622"/>
      <c r="BL11" s="622"/>
      <c r="BM11" s="622"/>
      <c r="BN11" s="623"/>
      <c r="BO11" s="659" t="s">
        <v>130</v>
      </c>
      <c r="BP11" s="659"/>
      <c r="BQ11" s="659"/>
      <c r="BR11" s="659"/>
      <c r="BS11" s="660" t="s">
        <v>130</v>
      </c>
      <c r="BT11" s="660"/>
      <c r="BU11" s="660"/>
      <c r="BV11" s="660"/>
      <c r="BW11" s="660"/>
      <c r="BX11" s="660"/>
      <c r="BY11" s="660"/>
      <c r="BZ11" s="660"/>
      <c r="CA11" s="660"/>
      <c r="CB11" s="698"/>
      <c r="CD11" s="618" t="s">
        <v>251</v>
      </c>
      <c r="CE11" s="619"/>
      <c r="CF11" s="619"/>
      <c r="CG11" s="619"/>
      <c r="CH11" s="619"/>
      <c r="CI11" s="619"/>
      <c r="CJ11" s="619"/>
      <c r="CK11" s="619"/>
      <c r="CL11" s="619"/>
      <c r="CM11" s="619"/>
      <c r="CN11" s="619"/>
      <c r="CO11" s="619"/>
      <c r="CP11" s="619"/>
      <c r="CQ11" s="620"/>
      <c r="CR11" s="621">
        <v>7612</v>
      </c>
      <c r="CS11" s="622"/>
      <c r="CT11" s="622"/>
      <c r="CU11" s="622"/>
      <c r="CV11" s="622"/>
      <c r="CW11" s="622"/>
      <c r="CX11" s="622"/>
      <c r="CY11" s="623"/>
      <c r="CZ11" s="659">
        <v>0</v>
      </c>
      <c r="DA11" s="659"/>
      <c r="DB11" s="659"/>
      <c r="DC11" s="659"/>
      <c r="DD11" s="627" t="s">
        <v>130</v>
      </c>
      <c r="DE11" s="622"/>
      <c r="DF11" s="622"/>
      <c r="DG11" s="622"/>
      <c r="DH11" s="622"/>
      <c r="DI11" s="622"/>
      <c r="DJ11" s="622"/>
      <c r="DK11" s="622"/>
      <c r="DL11" s="622"/>
      <c r="DM11" s="622"/>
      <c r="DN11" s="622"/>
      <c r="DO11" s="622"/>
      <c r="DP11" s="623"/>
      <c r="DQ11" s="627">
        <v>7612</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t="s">
        <v>130</v>
      </c>
      <c r="BH12" s="622"/>
      <c r="BI12" s="622"/>
      <c r="BJ12" s="622"/>
      <c r="BK12" s="622"/>
      <c r="BL12" s="622"/>
      <c r="BM12" s="622"/>
      <c r="BN12" s="623"/>
      <c r="BO12" s="659" t="s">
        <v>130</v>
      </c>
      <c r="BP12" s="659"/>
      <c r="BQ12" s="659"/>
      <c r="BR12" s="659"/>
      <c r="BS12" s="660" t="s">
        <v>130</v>
      </c>
      <c r="BT12" s="660"/>
      <c r="BU12" s="660"/>
      <c r="BV12" s="660"/>
      <c r="BW12" s="660"/>
      <c r="BX12" s="660"/>
      <c r="BY12" s="660"/>
      <c r="BZ12" s="660"/>
      <c r="CA12" s="660"/>
      <c r="CB12" s="698"/>
      <c r="CD12" s="618" t="s">
        <v>254</v>
      </c>
      <c r="CE12" s="619"/>
      <c r="CF12" s="619"/>
      <c r="CG12" s="619"/>
      <c r="CH12" s="619"/>
      <c r="CI12" s="619"/>
      <c r="CJ12" s="619"/>
      <c r="CK12" s="619"/>
      <c r="CL12" s="619"/>
      <c r="CM12" s="619"/>
      <c r="CN12" s="619"/>
      <c r="CO12" s="619"/>
      <c r="CP12" s="619"/>
      <c r="CQ12" s="620"/>
      <c r="CR12" s="621">
        <v>1211488</v>
      </c>
      <c r="CS12" s="622"/>
      <c r="CT12" s="622"/>
      <c r="CU12" s="622"/>
      <c r="CV12" s="622"/>
      <c r="CW12" s="622"/>
      <c r="CX12" s="622"/>
      <c r="CY12" s="623"/>
      <c r="CZ12" s="659">
        <v>1</v>
      </c>
      <c r="DA12" s="659"/>
      <c r="DB12" s="659"/>
      <c r="DC12" s="659"/>
      <c r="DD12" s="627">
        <v>34814</v>
      </c>
      <c r="DE12" s="622"/>
      <c r="DF12" s="622"/>
      <c r="DG12" s="622"/>
      <c r="DH12" s="622"/>
      <c r="DI12" s="622"/>
      <c r="DJ12" s="622"/>
      <c r="DK12" s="622"/>
      <c r="DL12" s="622"/>
      <c r="DM12" s="622"/>
      <c r="DN12" s="622"/>
      <c r="DO12" s="622"/>
      <c r="DP12" s="623"/>
      <c r="DQ12" s="627">
        <v>1099379</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t="s">
        <v>130</v>
      </c>
      <c r="BH13" s="622"/>
      <c r="BI13" s="622"/>
      <c r="BJ13" s="622"/>
      <c r="BK13" s="622"/>
      <c r="BL13" s="622"/>
      <c r="BM13" s="622"/>
      <c r="BN13" s="623"/>
      <c r="BO13" s="659" t="s">
        <v>130</v>
      </c>
      <c r="BP13" s="659"/>
      <c r="BQ13" s="659"/>
      <c r="BR13" s="659"/>
      <c r="BS13" s="660" t="s">
        <v>130</v>
      </c>
      <c r="BT13" s="660"/>
      <c r="BU13" s="660"/>
      <c r="BV13" s="660"/>
      <c r="BW13" s="660"/>
      <c r="BX13" s="660"/>
      <c r="BY13" s="660"/>
      <c r="BZ13" s="660"/>
      <c r="CA13" s="660"/>
      <c r="CB13" s="698"/>
      <c r="CD13" s="618" t="s">
        <v>257</v>
      </c>
      <c r="CE13" s="619"/>
      <c r="CF13" s="619"/>
      <c r="CG13" s="619"/>
      <c r="CH13" s="619"/>
      <c r="CI13" s="619"/>
      <c r="CJ13" s="619"/>
      <c r="CK13" s="619"/>
      <c r="CL13" s="619"/>
      <c r="CM13" s="619"/>
      <c r="CN13" s="619"/>
      <c r="CO13" s="619"/>
      <c r="CP13" s="619"/>
      <c r="CQ13" s="620"/>
      <c r="CR13" s="621">
        <v>8588462</v>
      </c>
      <c r="CS13" s="622"/>
      <c r="CT13" s="622"/>
      <c r="CU13" s="622"/>
      <c r="CV13" s="622"/>
      <c r="CW13" s="622"/>
      <c r="CX13" s="622"/>
      <c r="CY13" s="623"/>
      <c r="CZ13" s="659">
        <v>6.9</v>
      </c>
      <c r="DA13" s="659"/>
      <c r="DB13" s="659"/>
      <c r="DC13" s="659"/>
      <c r="DD13" s="627">
        <v>4901081</v>
      </c>
      <c r="DE13" s="622"/>
      <c r="DF13" s="622"/>
      <c r="DG13" s="622"/>
      <c r="DH13" s="622"/>
      <c r="DI13" s="622"/>
      <c r="DJ13" s="622"/>
      <c r="DK13" s="622"/>
      <c r="DL13" s="622"/>
      <c r="DM13" s="622"/>
      <c r="DN13" s="622"/>
      <c r="DO13" s="622"/>
      <c r="DP13" s="623"/>
      <c r="DQ13" s="627">
        <v>4972978</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18</v>
      </c>
      <c r="S14" s="622"/>
      <c r="T14" s="622"/>
      <c r="U14" s="622"/>
      <c r="V14" s="622"/>
      <c r="W14" s="622"/>
      <c r="X14" s="622"/>
      <c r="Y14" s="623"/>
      <c r="Z14" s="659">
        <v>0</v>
      </c>
      <c r="AA14" s="659"/>
      <c r="AB14" s="659"/>
      <c r="AC14" s="659"/>
      <c r="AD14" s="660">
        <v>18</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92854</v>
      </c>
      <c r="BH14" s="622"/>
      <c r="BI14" s="622"/>
      <c r="BJ14" s="622"/>
      <c r="BK14" s="622"/>
      <c r="BL14" s="622"/>
      <c r="BM14" s="622"/>
      <c r="BN14" s="623"/>
      <c r="BO14" s="659">
        <v>0.2</v>
      </c>
      <c r="BP14" s="659"/>
      <c r="BQ14" s="659"/>
      <c r="BR14" s="659"/>
      <c r="BS14" s="660" t="s">
        <v>130</v>
      </c>
      <c r="BT14" s="660"/>
      <c r="BU14" s="660"/>
      <c r="BV14" s="660"/>
      <c r="BW14" s="660"/>
      <c r="BX14" s="660"/>
      <c r="BY14" s="660"/>
      <c r="BZ14" s="660"/>
      <c r="CA14" s="660"/>
      <c r="CB14" s="698"/>
      <c r="CD14" s="618" t="s">
        <v>260</v>
      </c>
      <c r="CE14" s="619"/>
      <c r="CF14" s="619"/>
      <c r="CG14" s="619"/>
      <c r="CH14" s="619"/>
      <c r="CI14" s="619"/>
      <c r="CJ14" s="619"/>
      <c r="CK14" s="619"/>
      <c r="CL14" s="619"/>
      <c r="CM14" s="619"/>
      <c r="CN14" s="619"/>
      <c r="CO14" s="619"/>
      <c r="CP14" s="619"/>
      <c r="CQ14" s="620"/>
      <c r="CR14" s="621">
        <v>661205</v>
      </c>
      <c r="CS14" s="622"/>
      <c r="CT14" s="622"/>
      <c r="CU14" s="622"/>
      <c r="CV14" s="622"/>
      <c r="CW14" s="622"/>
      <c r="CX14" s="622"/>
      <c r="CY14" s="623"/>
      <c r="CZ14" s="659">
        <v>0.5</v>
      </c>
      <c r="DA14" s="659"/>
      <c r="DB14" s="659"/>
      <c r="DC14" s="659"/>
      <c r="DD14" s="627">
        <v>162776</v>
      </c>
      <c r="DE14" s="622"/>
      <c r="DF14" s="622"/>
      <c r="DG14" s="622"/>
      <c r="DH14" s="622"/>
      <c r="DI14" s="622"/>
      <c r="DJ14" s="622"/>
      <c r="DK14" s="622"/>
      <c r="DL14" s="622"/>
      <c r="DM14" s="622"/>
      <c r="DN14" s="622"/>
      <c r="DO14" s="622"/>
      <c r="DP14" s="623"/>
      <c r="DQ14" s="627">
        <v>569484</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1790706</v>
      </c>
      <c r="BH15" s="622"/>
      <c r="BI15" s="622"/>
      <c r="BJ15" s="622"/>
      <c r="BK15" s="622"/>
      <c r="BL15" s="622"/>
      <c r="BM15" s="622"/>
      <c r="BN15" s="623"/>
      <c r="BO15" s="659">
        <v>3.6</v>
      </c>
      <c r="BP15" s="659"/>
      <c r="BQ15" s="659"/>
      <c r="BR15" s="659"/>
      <c r="BS15" s="660" t="s">
        <v>130</v>
      </c>
      <c r="BT15" s="660"/>
      <c r="BU15" s="660"/>
      <c r="BV15" s="660"/>
      <c r="BW15" s="660"/>
      <c r="BX15" s="660"/>
      <c r="BY15" s="660"/>
      <c r="BZ15" s="660"/>
      <c r="CA15" s="660"/>
      <c r="CB15" s="698"/>
      <c r="CD15" s="618" t="s">
        <v>263</v>
      </c>
      <c r="CE15" s="619"/>
      <c r="CF15" s="619"/>
      <c r="CG15" s="619"/>
      <c r="CH15" s="619"/>
      <c r="CI15" s="619"/>
      <c r="CJ15" s="619"/>
      <c r="CK15" s="619"/>
      <c r="CL15" s="619"/>
      <c r="CM15" s="619"/>
      <c r="CN15" s="619"/>
      <c r="CO15" s="619"/>
      <c r="CP15" s="619"/>
      <c r="CQ15" s="620"/>
      <c r="CR15" s="621">
        <v>22128486</v>
      </c>
      <c r="CS15" s="622"/>
      <c r="CT15" s="622"/>
      <c r="CU15" s="622"/>
      <c r="CV15" s="622"/>
      <c r="CW15" s="622"/>
      <c r="CX15" s="622"/>
      <c r="CY15" s="623"/>
      <c r="CZ15" s="659">
        <v>17.899999999999999</v>
      </c>
      <c r="DA15" s="659"/>
      <c r="DB15" s="659"/>
      <c r="DC15" s="659"/>
      <c r="DD15" s="627">
        <v>1045465</v>
      </c>
      <c r="DE15" s="622"/>
      <c r="DF15" s="622"/>
      <c r="DG15" s="622"/>
      <c r="DH15" s="622"/>
      <c r="DI15" s="622"/>
      <c r="DJ15" s="622"/>
      <c r="DK15" s="622"/>
      <c r="DL15" s="622"/>
      <c r="DM15" s="622"/>
      <c r="DN15" s="622"/>
      <c r="DO15" s="622"/>
      <c r="DP15" s="623"/>
      <c r="DQ15" s="627">
        <v>20997916</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100968</v>
      </c>
      <c r="S16" s="622"/>
      <c r="T16" s="622"/>
      <c r="U16" s="622"/>
      <c r="V16" s="622"/>
      <c r="W16" s="622"/>
      <c r="X16" s="622"/>
      <c r="Y16" s="623"/>
      <c r="Z16" s="659">
        <v>0.1</v>
      </c>
      <c r="AA16" s="659"/>
      <c r="AB16" s="659"/>
      <c r="AC16" s="659"/>
      <c r="AD16" s="660">
        <v>100968</v>
      </c>
      <c r="AE16" s="660"/>
      <c r="AF16" s="660"/>
      <c r="AG16" s="660"/>
      <c r="AH16" s="660"/>
      <c r="AI16" s="660"/>
      <c r="AJ16" s="660"/>
      <c r="AK16" s="660"/>
      <c r="AL16" s="624">
        <v>0.1</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130</v>
      </c>
      <c r="BP16" s="659"/>
      <c r="BQ16" s="659"/>
      <c r="BR16" s="659"/>
      <c r="BS16" s="660" t="s">
        <v>130</v>
      </c>
      <c r="BT16" s="660"/>
      <c r="BU16" s="660"/>
      <c r="BV16" s="660"/>
      <c r="BW16" s="660"/>
      <c r="BX16" s="660"/>
      <c r="BY16" s="660"/>
      <c r="BZ16" s="660"/>
      <c r="CA16" s="660"/>
      <c r="CB16" s="698"/>
      <c r="CD16" s="618" t="s">
        <v>266</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t="s">
        <v>130</v>
      </c>
      <c r="S17" s="622"/>
      <c r="T17" s="622"/>
      <c r="U17" s="622"/>
      <c r="V17" s="622"/>
      <c r="W17" s="622"/>
      <c r="X17" s="622"/>
      <c r="Y17" s="623"/>
      <c r="Z17" s="659" t="s">
        <v>130</v>
      </c>
      <c r="AA17" s="659"/>
      <c r="AB17" s="659"/>
      <c r="AC17" s="659"/>
      <c r="AD17" s="660" t="s">
        <v>130</v>
      </c>
      <c r="AE17" s="660"/>
      <c r="AF17" s="660"/>
      <c r="AG17" s="660"/>
      <c r="AH17" s="660"/>
      <c r="AI17" s="660"/>
      <c r="AJ17" s="660"/>
      <c r="AK17" s="660"/>
      <c r="AL17" s="624" t="s">
        <v>130</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269</v>
      </c>
      <c r="CE17" s="619"/>
      <c r="CF17" s="619"/>
      <c r="CG17" s="619"/>
      <c r="CH17" s="619"/>
      <c r="CI17" s="619"/>
      <c r="CJ17" s="619"/>
      <c r="CK17" s="619"/>
      <c r="CL17" s="619"/>
      <c r="CM17" s="619"/>
      <c r="CN17" s="619"/>
      <c r="CO17" s="619"/>
      <c r="CP17" s="619"/>
      <c r="CQ17" s="620"/>
      <c r="CR17" s="621">
        <v>1505991</v>
      </c>
      <c r="CS17" s="622"/>
      <c r="CT17" s="622"/>
      <c r="CU17" s="622"/>
      <c r="CV17" s="622"/>
      <c r="CW17" s="622"/>
      <c r="CX17" s="622"/>
      <c r="CY17" s="623"/>
      <c r="CZ17" s="659">
        <v>1.2</v>
      </c>
      <c r="DA17" s="659"/>
      <c r="DB17" s="659"/>
      <c r="DC17" s="659"/>
      <c r="DD17" s="627" t="s">
        <v>130</v>
      </c>
      <c r="DE17" s="622"/>
      <c r="DF17" s="622"/>
      <c r="DG17" s="622"/>
      <c r="DH17" s="622"/>
      <c r="DI17" s="622"/>
      <c r="DJ17" s="622"/>
      <c r="DK17" s="622"/>
      <c r="DL17" s="622"/>
      <c r="DM17" s="622"/>
      <c r="DN17" s="622"/>
      <c r="DO17" s="622"/>
      <c r="DP17" s="623"/>
      <c r="DQ17" s="627">
        <v>1505991</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93031</v>
      </c>
      <c r="S18" s="622"/>
      <c r="T18" s="622"/>
      <c r="U18" s="622"/>
      <c r="V18" s="622"/>
      <c r="W18" s="622"/>
      <c r="X18" s="622"/>
      <c r="Y18" s="623"/>
      <c r="Z18" s="659">
        <v>0.1</v>
      </c>
      <c r="AA18" s="659"/>
      <c r="AB18" s="659"/>
      <c r="AC18" s="659"/>
      <c r="AD18" s="660">
        <v>93031</v>
      </c>
      <c r="AE18" s="660"/>
      <c r="AF18" s="660"/>
      <c r="AG18" s="660"/>
      <c r="AH18" s="660"/>
      <c r="AI18" s="660"/>
      <c r="AJ18" s="660"/>
      <c r="AK18" s="660"/>
      <c r="AL18" s="624">
        <v>0.1</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698"/>
      <c r="CD18" s="618" t="s">
        <v>272</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93031</v>
      </c>
      <c r="S19" s="622"/>
      <c r="T19" s="622"/>
      <c r="U19" s="622"/>
      <c r="V19" s="622"/>
      <c r="W19" s="622"/>
      <c r="X19" s="622"/>
      <c r="Y19" s="623"/>
      <c r="Z19" s="659">
        <v>0.1</v>
      </c>
      <c r="AA19" s="659"/>
      <c r="AB19" s="659"/>
      <c r="AC19" s="659"/>
      <c r="AD19" s="660">
        <v>93031</v>
      </c>
      <c r="AE19" s="660"/>
      <c r="AF19" s="660"/>
      <c r="AG19" s="660"/>
      <c r="AH19" s="660"/>
      <c r="AI19" s="660"/>
      <c r="AJ19" s="660"/>
      <c r="AK19" s="660"/>
      <c r="AL19" s="624">
        <v>0.1</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698"/>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276</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698"/>
      <c r="CD20" s="618" t="s">
        <v>278</v>
      </c>
      <c r="CE20" s="619"/>
      <c r="CF20" s="619"/>
      <c r="CG20" s="619"/>
      <c r="CH20" s="619"/>
      <c r="CI20" s="619"/>
      <c r="CJ20" s="619"/>
      <c r="CK20" s="619"/>
      <c r="CL20" s="619"/>
      <c r="CM20" s="619"/>
      <c r="CN20" s="619"/>
      <c r="CO20" s="619"/>
      <c r="CP20" s="619"/>
      <c r="CQ20" s="620"/>
      <c r="CR20" s="621">
        <v>123596554</v>
      </c>
      <c r="CS20" s="622"/>
      <c r="CT20" s="622"/>
      <c r="CU20" s="622"/>
      <c r="CV20" s="622"/>
      <c r="CW20" s="622"/>
      <c r="CX20" s="622"/>
      <c r="CY20" s="623"/>
      <c r="CZ20" s="659">
        <v>100</v>
      </c>
      <c r="DA20" s="659"/>
      <c r="DB20" s="659"/>
      <c r="DC20" s="659"/>
      <c r="DD20" s="627">
        <v>7641356</v>
      </c>
      <c r="DE20" s="622"/>
      <c r="DF20" s="622"/>
      <c r="DG20" s="622"/>
      <c r="DH20" s="622"/>
      <c r="DI20" s="622"/>
      <c r="DJ20" s="622"/>
      <c r="DK20" s="622"/>
      <c r="DL20" s="622"/>
      <c r="DM20" s="622"/>
      <c r="DN20" s="622"/>
      <c r="DO20" s="622"/>
      <c r="DP20" s="623"/>
      <c r="DQ20" s="627">
        <v>85539201</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t="s">
        <v>130</v>
      </c>
      <c r="S21" s="622"/>
      <c r="T21" s="622"/>
      <c r="U21" s="622"/>
      <c r="V21" s="622"/>
      <c r="W21" s="622"/>
      <c r="X21" s="622"/>
      <c r="Y21" s="623"/>
      <c r="Z21" s="659" t="s">
        <v>130</v>
      </c>
      <c r="AA21" s="659"/>
      <c r="AB21" s="659"/>
      <c r="AC21" s="659"/>
      <c r="AD21" s="660" t="s">
        <v>130</v>
      </c>
      <c r="AE21" s="660"/>
      <c r="AF21" s="660"/>
      <c r="AG21" s="660"/>
      <c r="AH21" s="660"/>
      <c r="AI21" s="660"/>
      <c r="AJ21" s="660"/>
      <c r="AK21" s="660"/>
      <c r="AL21" s="624" t="s">
        <v>130</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130</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t="s">
        <v>130</v>
      </c>
      <c r="S22" s="622"/>
      <c r="T22" s="622"/>
      <c r="U22" s="622"/>
      <c r="V22" s="622"/>
      <c r="W22" s="622"/>
      <c r="X22" s="622"/>
      <c r="Y22" s="623"/>
      <c r="Z22" s="659" t="s">
        <v>130</v>
      </c>
      <c r="AA22" s="659"/>
      <c r="AB22" s="659"/>
      <c r="AC22" s="659"/>
      <c r="AD22" s="660" t="s">
        <v>130</v>
      </c>
      <c r="AE22" s="660"/>
      <c r="AF22" s="660"/>
      <c r="AG22" s="660"/>
      <c r="AH22" s="660"/>
      <c r="AI22" s="660"/>
      <c r="AJ22" s="660"/>
      <c r="AK22" s="660"/>
      <c r="AL22" s="624" t="s">
        <v>130</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8"/>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284</v>
      </c>
      <c r="C23" s="619"/>
      <c r="D23" s="619"/>
      <c r="E23" s="619"/>
      <c r="F23" s="619"/>
      <c r="G23" s="619"/>
      <c r="H23" s="619"/>
      <c r="I23" s="619"/>
      <c r="J23" s="619"/>
      <c r="K23" s="619"/>
      <c r="L23" s="619"/>
      <c r="M23" s="619"/>
      <c r="N23" s="619"/>
      <c r="O23" s="619"/>
      <c r="P23" s="619"/>
      <c r="Q23" s="620"/>
      <c r="R23" s="621" t="s">
        <v>130</v>
      </c>
      <c r="S23" s="622"/>
      <c r="T23" s="622"/>
      <c r="U23" s="622"/>
      <c r="V23" s="622"/>
      <c r="W23" s="622"/>
      <c r="X23" s="622"/>
      <c r="Y23" s="623"/>
      <c r="Z23" s="659" t="s">
        <v>130</v>
      </c>
      <c r="AA23" s="659"/>
      <c r="AB23" s="659"/>
      <c r="AC23" s="659"/>
      <c r="AD23" s="660" t="s">
        <v>130</v>
      </c>
      <c r="AE23" s="660"/>
      <c r="AF23" s="660"/>
      <c r="AG23" s="660"/>
      <c r="AH23" s="660"/>
      <c r="AI23" s="660"/>
      <c r="AJ23" s="660"/>
      <c r="AK23" s="660"/>
      <c r="AL23" s="624" t="s">
        <v>130</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2">
      <c r="B24" s="618" t="s">
        <v>291</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8"/>
      <c r="CD24" s="679" t="s">
        <v>293</v>
      </c>
      <c r="CE24" s="680"/>
      <c r="CF24" s="680"/>
      <c r="CG24" s="680"/>
      <c r="CH24" s="680"/>
      <c r="CI24" s="680"/>
      <c r="CJ24" s="680"/>
      <c r="CK24" s="680"/>
      <c r="CL24" s="680"/>
      <c r="CM24" s="680"/>
      <c r="CN24" s="680"/>
      <c r="CO24" s="680"/>
      <c r="CP24" s="680"/>
      <c r="CQ24" s="681"/>
      <c r="CR24" s="676">
        <v>55373362</v>
      </c>
      <c r="CS24" s="677"/>
      <c r="CT24" s="677"/>
      <c r="CU24" s="677"/>
      <c r="CV24" s="677"/>
      <c r="CW24" s="677"/>
      <c r="CX24" s="677"/>
      <c r="CY24" s="702"/>
      <c r="CZ24" s="703">
        <v>44.8</v>
      </c>
      <c r="DA24" s="685"/>
      <c r="DB24" s="685"/>
      <c r="DC24" s="705"/>
      <c r="DD24" s="701">
        <v>34071548</v>
      </c>
      <c r="DE24" s="677"/>
      <c r="DF24" s="677"/>
      <c r="DG24" s="677"/>
      <c r="DH24" s="677"/>
      <c r="DI24" s="677"/>
      <c r="DJ24" s="677"/>
      <c r="DK24" s="702"/>
      <c r="DL24" s="701">
        <v>33520725</v>
      </c>
      <c r="DM24" s="677"/>
      <c r="DN24" s="677"/>
      <c r="DO24" s="677"/>
      <c r="DP24" s="677"/>
      <c r="DQ24" s="677"/>
      <c r="DR24" s="677"/>
      <c r="DS24" s="677"/>
      <c r="DT24" s="677"/>
      <c r="DU24" s="677"/>
      <c r="DV24" s="702"/>
      <c r="DW24" s="703">
        <v>43.2</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58854404</v>
      </c>
      <c r="S25" s="622"/>
      <c r="T25" s="622"/>
      <c r="U25" s="622"/>
      <c r="V25" s="622"/>
      <c r="W25" s="622"/>
      <c r="X25" s="622"/>
      <c r="Y25" s="623"/>
      <c r="Z25" s="659">
        <v>44.7</v>
      </c>
      <c r="AA25" s="659"/>
      <c r="AB25" s="659"/>
      <c r="AC25" s="659"/>
      <c r="AD25" s="660">
        <v>58854404</v>
      </c>
      <c r="AE25" s="660"/>
      <c r="AF25" s="660"/>
      <c r="AG25" s="660"/>
      <c r="AH25" s="660"/>
      <c r="AI25" s="660"/>
      <c r="AJ25" s="660"/>
      <c r="AK25" s="660"/>
      <c r="AL25" s="624">
        <v>75.8</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698"/>
      <c r="CD25" s="618" t="s">
        <v>296</v>
      </c>
      <c r="CE25" s="619"/>
      <c r="CF25" s="619"/>
      <c r="CG25" s="619"/>
      <c r="CH25" s="619"/>
      <c r="CI25" s="619"/>
      <c r="CJ25" s="619"/>
      <c r="CK25" s="619"/>
      <c r="CL25" s="619"/>
      <c r="CM25" s="619"/>
      <c r="CN25" s="619"/>
      <c r="CO25" s="619"/>
      <c r="CP25" s="619"/>
      <c r="CQ25" s="620"/>
      <c r="CR25" s="621">
        <v>20762634</v>
      </c>
      <c r="CS25" s="634"/>
      <c r="CT25" s="634"/>
      <c r="CU25" s="634"/>
      <c r="CV25" s="634"/>
      <c r="CW25" s="634"/>
      <c r="CX25" s="634"/>
      <c r="CY25" s="635"/>
      <c r="CZ25" s="624">
        <v>16.8</v>
      </c>
      <c r="DA25" s="636"/>
      <c r="DB25" s="636"/>
      <c r="DC25" s="637"/>
      <c r="DD25" s="627">
        <v>19076332</v>
      </c>
      <c r="DE25" s="634"/>
      <c r="DF25" s="634"/>
      <c r="DG25" s="634"/>
      <c r="DH25" s="634"/>
      <c r="DI25" s="634"/>
      <c r="DJ25" s="634"/>
      <c r="DK25" s="635"/>
      <c r="DL25" s="627">
        <v>18846350</v>
      </c>
      <c r="DM25" s="634"/>
      <c r="DN25" s="634"/>
      <c r="DO25" s="634"/>
      <c r="DP25" s="634"/>
      <c r="DQ25" s="634"/>
      <c r="DR25" s="634"/>
      <c r="DS25" s="634"/>
      <c r="DT25" s="634"/>
      <c r="DU25" s="634"/>
      <c r="DV25" s="635"/>
      <c r="DW25" s="624">
        <v>24.3</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24633</v>
      </c>
      <c r="S26" s="622"/>
      <c r="T26" s="622"/>
      <c r="U26" s="622"/>
      <c r="V26" s="622"/>
      <c r="W26" s="622"/>
      <c r="X26" s="622"/>
      <c r="Y26" s="623"/>
      <c r="Z26" s="659">
        <v>0</v>
      </c>
      <c r="AA26" s="659"/>
      <c r="AB26" s="659"/>
      <c r="AC26" s="659"/>
      <c r="AD26" s="660">
        <v>24633</v>
      </c>
      <c r="AE26" s="660"/>
      <c r="AF26" s="660"/>
      <c r="AG26" s="660"/>
      <c r="AH26" s="660"/>
      <c r="AI26" s="660"/>
      <c r="AJ26" s="660"/>
      <c r="AK26" s="660"/>
      <c r="AL26" s="624">
        <v>0</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8"/>
      <c r="CD26" s="618" t="s">
        <v>299</v>
      </c>
      <c r="CE26" s="619"/>
      <c r="CF26" s="619"/>
      <c r="CG26" s="619"/>
      <c r="CH26" s="619"/>
      <c r="CI26" s="619"/>
      <c r="CJ26" s="619"/>
      <c r="CK26" s="619"/>
      <c r="CL26" s="619"/>
      <c r="CM26" s="619"/>
      <c r="CN26" s="619"/>
      <c r="CO26" s="619"/>
      <c r="CP26" s="619"/>
      <c r="CQ26" s="620"/>
      <c r="CR26" s="621">
        <v>13308063</v>
      </c>
      <c r="CS26" s="622"/>
      <c r="CT26" s="622"/>
      <c r="CU26" s="622"/>
      <c r="CV26" s="622"/>
      <c r="CW26" s="622"/>
      <c r="CX26" s="622"/>
      <c r="CY26" s="623"/>
      <c r="CZ26" s="624">
        <v>10.8</v>
      </c>
      <c r="DA26" s="636"/>
      <c r="DB26" s="636"/>
      <c r="DC26" s="637"/>
      <c r="DD26" s="627">
        <v>12092710</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1469979</v>
      </c>
      <c r="S27" s="622"/>
      <c r="T27" s="622"/>
      <c r="U27" s="622"/>
      <c r="V27" s="622"/>
      <c r="W27" s="622"/>
      <c r="X27" s="622"/>
      <c r="Y27" s="623"/>
      <c r="Z27" s="659">
        <v>1.1000000000000001</v>
      </c>
      <c r="AA27" s="659"/>
      <c r="AB27" s="659"/>
      <c r="AC27" s="659"/>
      <c r="AD27" s="660">
        <v>220</v>
      </c>
      <c r="AE27" s="660"/>
      <c r="AF27" s="660"/>
      <c r="AG27" s="660"/>
      <c r="AH27" s="660"/>
      <c r="AI27" s="660"/>
      <c r="AJ27" s="660"/>
      <c r="AK27" s="660"/>
      <c r="AL27" s="624">
        <v>0</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49323164</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8"/>
      <c r="CD27" s="618" t="s">
        <v>302</v>
      </c>
      <c r="CE27" s="619"/>
      <c r="CF27" s="619"/>
      <c r="CG27" s="619"/>
      <c r="CH27" s="619"/>
      <c r="CI27" s="619"/>
      <c r="CJ27" s="619"/>
      <c r="CK27" s="619"/>
      <c r="CL27" s="619"/>
      <c r="CM27" s="619"/>
      <c r="CN27" s="619"/>
      <c r="CO27" s="619"/>
      <c r="CP27" s="619"/>
      <c r="CQ27" s="620"/>
      <c r="CR27" s="621">
        <v>33105651</v>
      </c>
      <c r="CS27" s="634"/>
      <c r="CT27" s="634"/>
      <c r="CU27" s="634"/>
      <c r="CV27" s="634"/>
      <c r="CW27" s="634"/>
      <c r="CX27" s="634"/>
      <c r="CY27" s="635"/>
      <c r="CZ27" s="624">
        <v>26.8</v>
      </c>
      <c r="DA27" s="636"/>
      <c r="DB27" s="636"/>
      <c r="DC27" s="637"/>
      <c r="DD27" s="627">
        <v>13490139</v>
      </c>
      <c r="DE27" s="634"/>
      <c r="DF27" s="634"/>
      <c r="DG27" s="634"/>
      <c r="DH27" s="634"/>
      <c r="DI27" s="634"/>
      <c r="DJ27" s="634"/>
      <c r="DK27" s="635"/>
      <c r="DL27" s="627">
        <v>13169298</v>
      </c>
      <c r="DM27" s="634"/>
      <c r="DN27" s="634"/>
      <c r="DO27" s="634"/>
      <c r="DP27" s="634"/>
      <c r="DQ27" s="634"/>
      <c r="DR27" s="634"/>
      <c r="DS27" s="634"/>
      <c r="DT27" s="634"/>
      <c r="DU27" s="634"/>
      <c r="DV27" s="635"/>
      <c r="DW27" s="624">
        <v>17</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1996607</v>
      </c>
      <c r="S28" s="622"/>
      <c r="T28" s="622"/>
      <c r="U28" s="622"/>
      <c r="V28" s="622"/>
      <c r="W28" s="622"/>
      <c r="X28" s="622"/>
      <c r="Y28" s="623"/>
      <c r="Z28" s="659">
        <v>1.5</v>
      </c>
      <c r="AA28" s="659"/>
      <c r="AB28" s="659"/>
      <c r="AC28" s="659"/>
      <c r="AD28" s="660">
        <v>1373908</v>
      </c>
      <c r="AE28" s="660"/>
      <c r="AF28" s="660"/>
      <c r="AG28" s="660"/>
      <c r="AH28" s="660"/>
      <c r="AI28" s="660"/>
      <c r="AJ28" s="660"/>
      <c r="AK28" s="660"/>
      <c r="AL28" s="624">
        <v>1.8</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1505077</v>
      </c>
      <c r="CS28" s="622"/>
      <c r="CT28" s="622"/>
      <c r="CU28" s="622"/>
      <c r="CV28" s="622"/>
      <c r="CW28" s="622"/>
      <c r="CX28" s="622"/>
      <c r="CY28" s="623"/>
      <c r="CZ28" s="624">
        <v>1.2</v>
      </c>
      <c r="DA28" s="636"/>
      <c r="DB28" s="636"/>
      <c r="DC28" s="637"/>
      <c r="DD28" s="627">
        <v>1505077</v>
      </c>
      <c r="DE28" s="622"/>
      <c r="DF28" s="622"/>
      <c r="DG28" s="622"/>
      <c r="DH28" s="622"/>
      <c r="DI28" s="622"/>
      <c r="DJ28" s="622"/>
      <c r="DK28" s="623"/>
      <c r="DL28" s="627">
        <v>1505077</v>
      </c>
      <c r="DM28" s="622"/>
      <c r="DN28" s="622"/>
      <c r="DO28" s="622"/>
      <c r="DP28" s="622"/>
      <c r="DQ28" s="622"/>
      <c r="DR28" s="622"/>
      <c r="DS28" s="622"/>
      <c r="DT28" s="622"/>
      <c r="DU28" s="622"/>
      <c r="DV28" s="623"/>
      <c r="DW28" s="624">
        <v>1.9</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476768</v>
      </c>
      <c r="S29" s="622"/>
      <c r="T29" s="622"/>
      <c r="U29" s="622"/>
      <c r="V29" s="622"/>
      <c r="W29" s="622"/>
      <c r="X29" s="622"/>
      <c r="Y29" s="623"/>
      <c r="Z29" s="659">
        <v>0.4</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306</v>
      </c>
      <c r="CE29" s="641"/>
      <c r="CF29" s="618" t="s">
        <v>72</v>
      </c>
      <c r="CG29" s="619"/>
      <c r="CH29" s="619"/>
      <c r="CI29" s="619"/>
      <c r="CJ29" s="619"/>
      <c r="CK29" s="619"/>
      <c r="CL29" s="619"/>
      <c r="CM29" s="619"/>
      <c r="CN29" s="619"/>
      <c r="CO29" s="619"/>
      <c r="CP29" s="619"/>
      <c r="CQ29" s="620"/>
      <c r="CR29" s="621">
        <v>1505077</v>
      </c>
      <c r="CS29" s="634"/>
      <c r="CT29" s="634"/>
      <c r="CU29" s="634"/>
      <c r="CV29" s="634"/>
      <c r="CW29" s="634"/>
      <c r="CX29" s="634"/>
      <c r="CY29" s="635"/>
      <c r="CZ29" s="624">
        <v>1.2</v>
      </c>
      <c r="DA29" s="636"/>
      <c r="DB29" s="636"/>
      <c r="DC29" s="637"/>
      <c r="DD29" s="627">
        <v>1505077</v>
      </c>
      <c r="DE29" s="634"/>
      <c r="DF29" s="634"/>
      <c r="DG29" s="634"/>
      <c r="DH29" s="634"/>
      <c r="DI29" s="634"/>
      <c r="DJ29" s="634"/>
      <c r="DK29" s="635"/>
      <c r="DL29" s="627">
        <v>1505077</v>
      </c>
      <c r="DM29" s="634"/>
      <c r="DN29" s="634"/>
      <c r="DO29" s="634"/>
      <c r="DP29" s="634"/>
      <c r="DQ29" s="634"/>
      <c r="DR29" s="634"/>
      <c r="DS29" s="634"/>
      <c r="DT29" s="634"/>
      <c r="DU29" s="634"/>
      <c r="DV29" s="635"/>
      <c r="DW29" s="624">
        <v>1.9</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25721782</v>
      </c>
      <c r="S30" s="622"/>
      <c r="T30" s="622"/>
      <c r="U30" s="622"/>
      <c r="V30" s="622"/>
      <c r="W30" s="622"/>
      <c r="X30" s="622"/>
      <c r="Y30" s="623"/>
      <c r="Z30" s="659">
        <v>19.5</v>
      </c>
      <c r="AA30" s="659"/>
      <c r="AB30" s="659"/>
      <c r="AC30" s="659"/>
      <c r="AD30" s="660" t="s">
        <v>130</v>
      </c>
      <c r="AE30" s="660"/>
      <c r="AF30" s="660"/>
      <c r="AG30" s="660"/>
      <c r="AH30" s="660"/>
      <c r="AI30" s="660"/>
      <c r="AJ30" s="660"/>
      <c r="AK30" s="660"/>
      <c r="AL30" s="624" t="s">
        <v>130</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1426408</v>
      </c>
      <c r="CS30" s="622"/>
      <c r="CT30" s="622"/>
      <c r="CU30" s="622"/>
      <c r="CV30" s="622"/>
      <c r="CW30" s="622"/>
      <c r="CX30" s="622"/>
      <c r="CY30" s="623"/>
      <c r="CZ30" s="624">
        <v>1.2</v>
      </c>
      <c r="DA30" s="636"/>
      <c r="DB30" s="636"/>
      <c r="DC30" s="637"/>
      <c r="DD30" s="627">
        <v>1426408</v>
      </c>
      <c r="DE30" s="622"/>
      <c r="DF30" s="622"/>
      <c r="DG30" s="622"/>
      <c r="DH30" s="622"/>
      <c r="DI30" s="622"/>
      <c r="DJ30" s="622"/>
      <c r="DK30" s="623"/>
      <c r="DL30" s="627">
        <v>1426408</v>
      </c>
      <c r="DM30" s="622"/>
      <c r="DN30" s="622"/>
      <c r="DO30" s="622"/>
      <c r="DP30" s="622"/>
      <c r="DQ30" s="622"/>
      <c r="DR30" s="622"/>
      <c r="DS30" s="622"/>
      <c r="DT30" s="622"/>
      <c r="DU30" s="622"/>
      <c r="DV30" s="623"/>
      <c r="DW30" s="624">
        <v>1.8</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v>18310488</v>
      </c>
      <c r="S31" s="622"/>
      <c r="T31" s="622"/>
      <c r="U31" s="622"/>
      <c r="V31" s="622"/>
      <c r="W31" s="622"/>
      <c r="X31" s="622"/>
      <c r="Y31" s="623"/>
      <c r="Z31" s="659">
        <v>13.9</v>
      </c>
      <c r="AA31" s="659"/>
      <c r="AB31" s="659"/>
      <c r="AC31" s="659"/>
      <c r="AD31" s="660">
        <v>17260600</v>
      </c>
      <c r="AE31" s="660"/>
      <c r="AF31" s="660"/>
      <c r="AG31" s="660"/>
      <c r="AH31" s="660"/>
      <c r="AI31" s="660"/>
      <c r="AJ31" s="660"/>
      <c r="AK31" s="660"/>
      <c r="AL31" s="624">
        <v>22.2</v>
      </c>
      <c r="AM31" s="625"/>
      <c r="AN31" s="625"/>
      <c r="AO31" s="661"/>
      <c r="AP31" s="691" t="s">
        <v>312</v>
      </c>
      <c r="AQ31" s="692"/>
      <c r="AR31" s="692"/>
      <c r="AS31" s="692"/>
      <c r="AT31" s="693" t="s">
        <v>313</v>
      </c>
      <c r="AU31" s="218"/>
      <c r="AV31" s="218"/>
      <c r="AW31" s="218"/>
      <c r="AX31" s="679" t="s">
        <v>189</v>
      </c>
      <c r="AY31" s="680"/>
      <c r="AZ31" s="680"/>
      <c r="BA31" s="680"/>
      <c r="BB31" s="680"/>
      <c r="BC31" s="680"/>
      <c r="BD31" s="680"/>
      <c r="BE31" s="680"/>
      <c r="BF31" s="681"/>
      <c r="BG31" s="683">
        <v>99.3</v>
      </c>
      <c r="BH31" s="684"/>
      <c r="BI31" s="684"/>
      <c r="BJ31" s="684"/>
      <c r="BK31" s="684"/>
      <c r="BL31" s="684"/>
      <c r="BM31" s="685">
        <v>98.5</v>
      </c>
      <c r="BN31" s="684"/>
      <c r="BO31" s="684"/>
      <c r="BP31" s="684"/>
      <c r="BQ31" s="686"/>
      <c r="BR31" s="683">
        <v>99.3</v>
      </c>
      <c r="BS31" s="684"/>
      <c r="BT31" s="684"/>
      <c r="BU31" s="684"/>
      <c r="BV31" s="684"/>
      <c r="BW31" s="684"/>
      <c r="BX31" s="685">
        <v>98.2</v>
      </c>
      <c r="BY31" s="684"/>
      <c r="BZ31" s="684"/>
      <c r="CA31" s="684"/>
      <c r="CB31" s="686"/>
      <c r="CD31" s="642"/>
      <c r="CE31" s="643"/>
      <c r="CF31" s="618" t="s">
        <v>314</v>
      </c>
      <c r="CG31" s="619"/>
      <c r="CH31" s="619"/>
      <c r="CI31" s="619"/>
      <c r="CJ31" s="619"/>
      <c r="CK31" s="619"/>
      <c r="CL31" s="619"/>
      <c r="CM31" s="619"/>
      <c r="CN31" s="619"/>
      <c r="CO31" s="619"/>
      <c r="CP31" s="619"/>
      <c r="CQ31" s="620"/>
      <c r="CR31" s="621">
        <v>78669</v>
      </c>
      <c r="CS31" s="634"/>
      <c r="CT31" s="634"/>
      <c r="CU31" s="634"/>
      <c r="CV31" s="634"/>
      <c r="CW31" s="634"/>
      <c r="CX31" s="634"/>
      <c r="CY31" s="635"/>
      <c r="CZ31" s="624">
        <v>0.1</v>
      </c>
      <c r="DA31" s="636"/>
      <c r="DB31" s="636"/>
      <c r="DC31" s="637"/>
      <c r="DD31" s="627">
        <v>78669</v>
      </c>
      <c r="DE31" s="634"/>
      <c r="DF31" s="634"/>
      <c r="DG31" s="634"/>
      <c r="DH31" s="634"/>
      <c r="DI31" s="634"/>
      <c r="DJ31" s="634"/>
      <c r="DK31" s="635"/>
      <c r="DL31" s="627">
        <v>78669</v>
      </c>
      <c r="DM31" s="634"/>
      <c r="DN31" s="634"/>
      <c r="DO31" s="634"/>
      <c r="DP31" s="634"/>
      <c r="DQ31" s="634"/>
      <c r="DR31" s="634"/>
      <c r="DS31" s="634"/>
      <c r="DT31" s="634"/>
      <c r="DU31" s="634"/>
      <c r="DV31" s="635"/>
      <c r="DW31" s="624">
        <v>0.1</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13403923</v>
      </c>
      <c r="S32" s="622"/>
      <c r="T32" s="622"/>
      <c r="U32" s="622"/>
      <c r="V32" s="622"/>
      <c r="W32" s="622"/>
      <c r="X32" s="622"/>
      <c r="Y32" s="623"/>
      <c r="Z32" s="659">
        <v>10.199999999999999</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316</v>
      </c>
      <c r="AX32" s="618" t="s">
        <v>317</v>
      </c>
      <c r="AY32" s="619"/>
      <c r="AZ32" s="619"/>
      <c r="BA32" s="619"/>
      <c r="BB32" s="619"/>
      <c r="BC32" s="619"/>
      <c r="BD32" s="619"/>
      <c r="BE32" s="619"/>
      <c r="BF32" s="620"/>
      <c r="BG32" s="687">
        <v>99.2</v>
      </c>
      <c r="BH32" s="634"/>
      <c r="BI32" s="634"/>
      <c r="BJ32" s="634"/>
      <c r="BK32" s="634"/>
      <c r="BL32" s="634"/>
      <c r="BM32" s="625">
        <v>98.4</v>
      </c>
      <c r="BN32" s="634"/>
      <c r="BO32" s="634"/>
      <c r="BP32" s="634"/>
      <c r="BQ32" s="657"/>
      <c r="BR32" s="687">
        <v>99.2</v>
      </c>
      <c r="BS32" s="634"/>
      <c r="BT32" s="634"/>
      <c r="BU32" s="634"/>
      <c r="BV32" s="634"/>
      <c r="BW32" s="634"/>
      <c r="BX32" s="625">
        <v>98.2</v>
      </c>
      <c r="BY32" s="634"/>
      <c r="BZ32" s="634"/>
      <c r="CA32" s="634"/>
      <c r="CB32" s="657"/>
      <c r="CD32" s="644"/>
      <c r="CE32" s="645"/>
      <c r="CF32" s="618" t="s">
        <v>318</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130</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184361</v>
      </c>
      <c r="S33" s="622"/>
      <c r="T33" s="622"/>
      <c r="U33" s="622"/>
      <c r="V33" s="622"/>
      <c r="W33" s="622"/>
      <c r="X33" s="622"/>
      <c r="Y33" s="623"/>
      <c r="Z33" s="659">
        <v>0.1</v>
      </c>
      <c r="AA33" s="659"/>
      <c r="AB33" s="659"/>
      <c r="AC33" s="659"/>
      <c r="AD33" s="660">
        <v>75127</v>
      </c>
      <c r="AE33" s="660"/>
      <c r="AF33" s="660"/>
      <c r="AG33" s="660"/>
      <c r="AH33" s="660"/>
      <c r="AI33" s="660"/>
      <c r="AJ33" s="660"/>
      <c r="AK33" s="660"/>
      <c r="AL33" s="624">
        <v>0.1</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t="s">
        <v>130</v>
      </c>
      <c r="BH33" s="606"/>
      <c r="BI33" s="606"/>
      <c r="BJ33" s="606"/>
      <c r="BK33" s="606"/>
      <c r="BL33" s="606"/>
      <c r="BM33" s="652" t="s">
        <v>130</v>
      </c>
      <c r="BN33" s="606"/>
      <c r="BO33" s="606"/>
      <c r="BP33" s="606"/>
      <c r="BQ33" s="669"/>
      <c r="BR33" s="682" t="s">
        <v>130</v>
      </c>
      <c r="BS33" s="606"/>
      <c r="BT33" s="606"/>
      <c r="BU33" s="606"/>
      <c r="BV33" s="606"/>
      <c r="BW33" s="606"/>
      <c r="BX33" s="652" t="s">
        <v>130</v>
      </c>
      <c r="BY33" s="606"/>
      <c r="BZ33" s="606"/>
      <c r="CA33" s="606"/>
      <c r="CB33" s="669"/>
      <c r="CD33" s="618" t="s">
        <v>321</v>
      </c>
      <c r="CE33" s="619"/>
      <c r="CF33" s="619"/>
      <c r="CG33" s="619"/>
      <c r="CH33" s="619"/>
      <c r="CI33" s="619"/>
      <c r="CJ33" s="619"/>
      <c r="CK33" s="619"/>
      <c r="CL33" s="619"/>
      <c r="CM33" s="619"/>
      <c r="CN33" s="619"/>
      <c r="CO33" s="619"/>
      <c r="CP33" s="619"/>
      <c r="CQ33" s="620"/>
      <c r="CR33" s="621">
        <v>60581836</v>
      </c>
      <c r="CS33" s="634"/>
      <c r="CT33" s="634"/>
      <c r="CU33" s="634"/>
      <c r="CV33" s="634"/>
      <c r="CW33" s="634"/>
      <c r="CX33" s="634"/>
      <c r="CY33" s="635"/>
      <c r="CZ33" s="624">
        <v>49</v>
      </c>
      <c r="DA33" s="636"/>
      <c r="DB33" s="636"/>
      <c r="DC33" s="637"/>
      <c r="DD33" s="627">
        <v>47450241</v>
      </c>
      <c r="DE33" s="634"/>
      <c r="DF33" s="634"/>
      <c r="DG33" s="634"/>
      <c r="DH33" s="634"/>
      <c r="DI33" s="634"/>
      <c r="DJ33" s="634"/>
      <c r="DK33" s="635"/>
      <c r="DL33" s="627">
        <v>26971582</v>
      </c>
      <c r="DM33" s="634"/>
      <c r="DN33" s="634"/>
      <c r="DO33" s="634"/>
      <c r="DP33" s="634"/>
      <c r="DQ33" s="634"/>
      <c r="DR33" s="634"/>
      <c r="DS33" s="634"/>
      <c r="DT33" s="634"/>
      <c r="DU33" s="634"/>
      <c r="DV33" s="635"/>
      <c r="DW33" s="624">
        <v>34.799999999999997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286768</v>
      </c>
      <c r="S34" s="622"/>
      <c r="T34" s="622"/>
      <c r="U34" s="622"/>
      <c r="V34" s="622"/>
      <c r="W34" s="622"/>
      <c r="X34" s="622"/>
      <c r="Y34" s="623"/>
      <c r="Z34" s="659">
        <v>0.2</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25610834</v>
      </c>
      <c r="CS34" s="622"/>
      <c r="CT34" s="622"/>
      <c r="CU34" s="622"/>
      <c r="CV34" s="622"/>
      <c r="CW34" s="622"/>
      <c r="CX34" s="622"/>
      <c r="CY34" s="623"/>
      <c r="CZ34" s="624">
        <v>20.7</v>
      </c>
      <c r="DA34" s="636"/>
      <c r="DB34" s="636"/>
      <c r="DC34" s="637"/>
      <c r="DD34" s="627">
        <v>18159819</v>
      </c>
      <c r="DE34" s="622"/>
      <c r="DF34" s="622"/>
      <c r="DG34" s="622"/>
      <c r="DH34" s="622"/>
      <c r="DI34" s="622"/>
      <c r="DJ34" s="622"/>
      <c r="DK34" s="623"/>
      <c r="DL34" s="627">
        <v>15912997</v>
      </c>
      <c r="DM34" s="622"/>
      <c r="DN34" s="622"/>
      <c r="DO34" s="622"/>
      <c r="DP34" s="622"/>
      <c r="DQ34" s="622"/>
      <c r="DR34" s="622"/>
      <c r="DS34" s="622"/>
      <c r="DT34" s="622"/>
      <c r="DU34" s="622"/>
      <c r="DV34" s="623"/>
      <c r="DW34" s="624">
        <v>20.5</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743190</v>
      </c>
      <c r="S35" s="622"/>
      <c r="T35" s="622"/>
      <c r="U35" s="622"/>
      <c r="V35" s="622"/>
      <c r="W35" s="622"/>
      <c r="X35" s="622"/>
      <c r="Y35" s="623"/>
      <c r="Z35" s="659">
        <v>0.6</v>
      </c>
      <c r="AA35" s="659"/>
      <c r="AB35" s="659"/>
      <c r="AC35" s="659"/>
      <c r="AD35" s="660" t="s">
        <v>130</v>
      </c>
      <c r="AE35" s="660"/>
      <c r="AF35" s="660"/>
      <c r="AG35" s="660"/>
      <c r="AH35" s="660"/>
      <c r="AI35" s="660"/>
      <c r="AJ35" s="660"/>
      <c r="AK35" s="660"/>
      <c r="AL35" s="624" t="s">
        <v>130</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1491628</v>
      </c>
      <c r="CS35" s="634"/>
      <c r="CT35" s="634"/>
      <c r="CU35" s="634"/>
      <c r="CV35" s="634"/>
      <c r="CW35" s="634"/>
      <c r="CX35" s="634"/>
      <c r="CY35" s="635"/>
      <c r="CZ35" s="624">
        <v>1.2</v>
      </c>
      <c r="DA35" s="636"/>
      <c r="DB35" s="636"/>
      <c r="DC35" s="637"/>
      <c r="DD35" s="627">
        <v>1383067</v>
      </c>
      <c r="DE35" s="634"/>
      <c r="DF35" s="634"/>
      <c r="DG35" s="634"/>
      <c r="DH35" s="634"/>
      <c r="DI35" s="634"/>
      <c r="DJ35" s="634"/>
      <c r="DK35" s="635"/>
      <c r="DL35" s="627">
        <v>1383067</v>
      </c>
      <c r="DM35" s="634"/>
      <c r="DN35" s="634"/>
      <c r="DO35" s="634"/>
      <c r="DP35" s="634"/>
      <c r="DQ35" s="634"/>
      <c r="DR35" s="634"/>
      <c r="DS35" s="634"/>
      <c r="DT35" s="634"/>
      <c r="DU35" s="634"/>
      <c r="DV35" s="635"/>
      <c r="DW35" s="624">
        <v>1.8</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8812586</v>
      </c>
      <c r="S36" s="622"/>
      <c r="T36" s="622"/>
      <c r="U36" s="622"/>
      <c r="V36" s="622"/>
      <c r="W36" s="622"/>
      <c r="X36" s="622"/>
      <c r="Y36" s="623"/>
      <c r="Z36" s="659">
        <v>6.7</v>
      </c>
      <c r="AA36" s="659"/>
      <c r="AB36" s="659"/>
      <c r="AC36" s="659"/>
      <c r="AD36" s="660" t="s">
        <v>130</v>
      </c>
      <c r="AE36" s="660"/>
      <c r="AF36" s="660"/>
      <c r="AG36" s="660"/>
      <c r="AH36" s="660"/>
      <c r="AI36" s="660"/>
      <c r="AJ36" s="660"/>
      <c r="AK36" s="660"/>
      <c r="AL36" s="624" t="s">
        <v>130</v>
      </c>
      <c r="AM36" s="625"/>
      <c r="AN36" s="625"/>
      <c r="AO36" s="661"/>
      <c r="AP36" s="222"/>
      <c r="AQ36" s="670" t="s">
        <v>329</v>
      </c>
      <c r="AR36" s="671"/>
      <c r="AS36" s="671"/>
      <c r="AT36" s="671"/>
      <c r="AU36" s="671"/>
      <c r="AV36" s="671"/>
      <c r="AW36" s="671"/>
      <c r="AX36" s="671"/>
      <c r="AY36" s="672"/>
      <c r="AZ36" s="676">
        <v>8461366</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473975</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10353408</v>
      </c>
      <c r="CS36" s="622"/>
      <c r="CT36" s="622"/>
      <c r="CU36" s="622"/>
      <c r="CV36" s="622"/>
      <c r="CW36" s="622"/>
      <c r="CX36" s="622"/>
      <c r="CY36" s="623"/>
      <c r="CZ36" s="624">
        <v>8.4</v>
      </c>
      <c r="DA36" s="636"/>
      <c r="DB36" s="636"/>
      <c r="DC36" s="637"/>
      <c r="DD36" s="627">
        <v>6682414</v>
      </c>
      <c r="DE36" s="622"/>
      <c r="DF36" s="622"/>
      <c r="DG36" s="622"/>
      <c r="DH36" s="622"/>
      <c r="DI36" s="622"/>
      <c r="DJ36" s="622"/>
      <c r="DK36" s="623"/>
      <c r="DL36" s="627">
        <v>3606746</v>
      </c>
      <c r="DM36" s="622"/>
      <c r="DN36" s="622"/>
      <c r="DO36" s="622"/>
      <c r="DP36" s="622"/>
      <c r="DQ36" s="622"/>
      <c r="DR36" s="622"/>
      <c r="DS36" s="622"/>
      <c r="DT36" s="622"/>
      <c r="DU36" s="622"/>
      <c r="DV36" s="623"/>
      <c r="DW36" s="624">
        <v>4.5999999999999996</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1286402</v>
      </c>
      <c r="S37" s="622"/>
      <c r="T37" s="622"/>
      <c r="U37" s="622"/>
      <c r="V37" s="622"/>
      <c r="W37" s="622"/>
      <c r="X37" s="622"/>
      <c r="Y37" s="623"/>
      <c r="Z37" s="659">
        <v>1</v>
      </c>
      <c r="AA37" s="659"/>
      <c r="AB37" s="659"/>
      <c r="AC37" s="659"/>
      <c r="AD37" s="660">
        <v>24633</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338432</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386352</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1519596</v>
      </c>
      <c r="CS37" s="634"/>
      <c r="CT37" s="634"/>
      <c r="CU37" s="634"/>
      <c r="CV37" s="634"/>
      <c r="CW37" s="634"/>
      <c r="CX37" s="634"/>
      <c r="CY37" s="635"/>
      <c r="CZ37" s="624">
        <v>1.2</v>
      </c>
      <c r="DA37" s="636"/>
      <c r="DB37" s="636"/>
      <c r="DC37" s="637"/>
      <c r="DD37" s="627">
        <v>1519596</v>
      </c>
      <c r="DE37" s="634"/>
      <c r="DF37" s="634"/>
      <c r="DG37" s="634"/>
      <c r="DH37" s="634"/>
      <c r="DI37" s="634"/>
      <c r="DJ37" s="634"/>
      <c r="DK37" s="635"/>
      <c r="DL37" s="627">
        <v>1080093</v>
      </c>
      <c r="DM37" s="634"/>
      <c r="DN37" s="634"/>
      <c r="DO37" s="634"/>
      <c r="DP37" s="634"/>
      <c r="DQ37" s="634"/>
      <c r="DR37" s="634"/>
      <c r="DS37" s="634"/>
      <c r="DT37" s="634"/>
      <c r="DU37" s="634"/>
      <c r="DV37" s="635"/>
      <c r="DW37" s="624">
        <v>1.4</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163000</v>
      </c>
      <c r="S38" s="622"/>
      <c r="T38" s="622"/>
      <c r="U38" s="622"/>
      <c r="V38" s="622"/>
      <c r="W38" s="622"/>
      <c r="X38" s="622"/>
      <c r="Y38" s="623"/>
      <c r="Z38" s="659">
        <v>0.1</v>
      </c>
      <c r="AA38" s="659"/>
      <c r="AB38" s="659"/>
      <c r="AC38" s="659"/>
      <c r="AD38" s="660" t="s">
        <v>130</v>
      </c>
      <c r="AE38" s="660"/>
      <c r="AF38" s="660"/>
      <c r="AG38" s="660"/>
      <c r="AH38" s="660"/>
      <c r="AI38" s="660"/>
      <c r="AJ38" s="660"/>
      <c r="AK38" s="660"/>
      <c r="AL38" s="624" t="s">
        <v>130</v>
      </c>
      <c r="AM38" s="625"/>
      <c r="AN38" s="625"/>
      <c r="AO38" s="661"/>
      <c r="AQ38" s="654" t="s">
        <v>337</v>
      </c>
      <c r="AR38" s="655"/>
      <c r="AS38" s="655"/>
      <c r="AT38" s="655"/>
      <c r="AU38" s="655"/>
      <c r="AV38" s="655"/>
      <c r="AW38" s="655"/>
      <c r="AX38" s="655"/>
      <c r="AY38" s="656"/>
      <c r="AZ38" s="621" t="s">
        <v>130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39356</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8461366</v>
      </c>
      <c r="CS38" s="622"/>
      <c r="CT38" s="622"/>
      <c r="CU38" s="622"/>
      <c r="CV38" s="622"/>
      <c r="CW38" s="622"/>
      <c r="CX38" s="622"/>
      <c r="CY38" s="623"/>
      <c r="CZ38" s="624">
        <v>6.8</v>
      </c>
      <c r="DA38" s="636"/>
      <c r="DB38" s="636"/>
      <c r="DC38" s="637"/>
      <c r="DD38" s="627">
        <v>6923984</v>
      </c>
      <c r="DE38" s="622"/>
      <c r="DF38" s="622"/>
      <c r="DG38" s="622"/>
      <c r="DH38" s="622"/>
      <c r="DI38" s="622"/>
      <c r="DJ38" s="622"/>
      <c r="DK38" s="623"/>
      <c r="DL38" s="627">
        <v>6068702</v>
      </c>
      <c r="DM38" s="622"/>
      <c r="DN38" s="622"/>
      <c r="DO38" s="622"/>
      <c r="DP38" s="622"/>
      <c r="DQ38" s="622"/>
      <c r="DR38" s="622"/>
      <c r="DS38" s="622"/>
      <c r="DT38" s="622"/>
      <c r="DU38" s="622"/>
      <c r="DV38" s="623"/>
      <c r="DW38" s="624">
        <v>7.8</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341</v>
      </c>
      <c r="AR39" s="655"/>
      <c r="AS39" s="655"/>
      <c r="AT39" s="655"/>
      <c r="AU39" s="655"/>
      <c r="AV39" s="655"/>
      <c r="AW39" s="655"/>
      <c r="AX39" s="655"/>
      <c r="AY39" s="656"/>
      <c r="AZ39" s="621" t="s">
        <v>130</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51520</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14653230</v>
      </c>
      <c r="CS39" s="634"/>
      <c r="CT39" s="634"/>
      <c r="CU39" s="634"/>
      <c r="CV39" s="634"/>
      <c r="CW39" s="634"/>
      <c r="CX39" s="634"/>
      <c r="CY39" s="635"/>
      <c r="CZ39" s="624">
        <v>11.9</v>
      </c>
      <c r="DA39" s="636"/>
      <c r="DB39" s="636"/>
      <c r="DC39" s="637"/>
      <c r="DD39" s="627">
        <v>14300887</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t="s">
        <v>130</v>
      </c>
      <c r="S40" s="622"/>
      <c r="T40" s="622"/>
      <c r="U40" s="622"/>
      <c r="V40" s="622"/>
      <c r="W40" s="622"/>
      <c r="X40" s="622"/>
      <c r="Y40" s="623"/>
      <c r="Z40" s="659" t="s">
        <v>130</v>
      </c>
      <c r="AA40" s="659"/>
      <c r="AB40" s="659"/>
      <c r="AC40" s="659"/>
      <c r="AD40" s="660" t="s">
        <v>130</v>
      </c>
      <c r="AE40" s="660"/>
      <c r="AF40" s="660"/>
      <c r="AG40" s="660"/>
      <c r="AH40" s="660"/>
      <c r="AI40" s="660"/>
      <c r="AJ40" s="660"/>
      <c r="AK40" s="660"/>
      <c r="AL40" s="624" t="s">
        <v>130</v>
      </c>
      <c r="AM40" s="625"/>
      <c r="AN40" s="625"/>
      <c r="AO40" s="661"/>
      <c r="AQ40" s="654" t="s">
        <v>345</v>
      </c>
      <c r="AR40" s="655"/>
      <c r="AS40" s="655"/>
      <c r="AT40" s="655"/>
      <c r="AU40" s="655"/>
      <c r="AV40" s="655"/>
      <c r="AW40" s="655"/>
      <c r="AX40" s="655"/>
      <c r="AY40" s="656"/>
      <c r="AZ40" s="621" t="s">
        <v>130</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162</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11370</v>
      </c>
      <c r="CS40" s="622"/>
      <c r="CT40" s="622"/>
      <c r="CU40" s="622"/>
      <c r="CV40" s="622"/>
      <c r="CW40" s="622"/>
      <c r="CX40" s="622"/>
      <c r="CY40" s="623"/>
      <c r="CZ40" s="624">
        <v>0</v>
      </c>
      <c r="DA40" s="636"/>
      <c r="DB40" s="636"/>
      <c r="DC40" s="637"/>
      <c r="DD40" s="627">
        <v>70</v>
      </c>
      <c r="DE40" s="622"/>
      <c r="DF40" s="622"/>
      <c r="DG40" s="622"/>
      <c r="DH40" s="622"/>
      <c r="DI40" s="622"/>
      <c r="DJ40" s="622"/>
      <c r="DK40" s="623"/>
      <c r="DL40" s="627">
        <v>70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131734891</v>
      </c>
      <c r="S41" s="646"/>
      <c r="T41" s="646"/>
      <c r="U41" s="646"/>
      <c r="V41" s="646"/>
      <c r="W41" s="646"/>
      <c r="X41" s="646"/>
      <c r="Y41" s="649"/>
      <c r="Z41" s="650">
        <v>100</v>
      </c>
      <c r="AA41" s="650"/>
      <c r="AB41" s="650"/>
      <c r="AC41" s="650"/>
      <c r="AD41" s="651">
        <v>77613526</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1863268</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130</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6259666</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304</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7641356</v>
      </c>
      <c r="CS42" s="634"/>
      <c r="CT42" s="634"/>
      <c r="CU42" s="634"/>
      <c r="CV42" s="634"/>
      <c r="CW42" s="634"/>
      <c r="CX42" s="634"/>
      <c r="CY42" s="635"/>
      <c r="CZ42" s="624">
        <v>6.2</v>
      </c>
      <c r="DA42" s="636"/>
      <c r="DB42" s="636"/>
      <c r="DC42" s="637"/>
      <c r="DD42" s="627">
        <v>4017412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479482</v>
      </c>
      <c r="CS43" s="634"/>
      <c r="CT43" s="634"/>
      <c r="CU43" s="634"/>
      <c r="CV43" s="634"/>
      <c r="CW43" s="634"/>
      <c r="CX43" s="634"/>
      <c r="CY43" s="635"/>
      <c r="CZ43" s="624">
        <v>0.4</v>
      </c>
      <c r="DA43" s="636"/>
      <c r="DB43" s="636"/>
      <c r="DC43" s="637"/>
      <c r="DD43" s="627">
        <v>431394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359</v>
      </c>
      <c r="CG44" s="619"/>
      <c r="CH44" s="619"/>
      <c r="CI44" s="619"/>
      <c r="CJ44" s="619"/>
      <c r="CK44" s="619"/>
      <c r="CL44" s="619"/>
      <c r="CM44" s="619"/>
      <c r="CN44" s="619"/>
      <c r="CO44" s="619"/>
      <c r="CP44" s="619"/>
      <c r="CQ44" s="620"/>
      <c r="CR44" s="621">
        <v>7641356</v>
      </c>
      <c r="CS44" s="622"/>
      <c r="CT44" s="622"/>
      <c r="CU44" s="622"/>
      <c r="CV44" s="622"/>
      <c r="CW44" s="622"/>
      <c r="CX44" s="622"/>
      <c r="CY44" s="623"/>
      <c r="CZ44" s="624">
        <v>6.2</v>
      </c>
      <c r="DA44" s="625"/>
      <c r="DB44" s="625"/>
      <c r="DC44" s="626"/>
      <c r="DD44" s="627">
        <v>4017412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3707578</v>
      </c>
      <c r="CS45" s="634"/>
      <c r="CT45" s="634"/>
      <c r="CU45" s="634"/>
      <c r="CV45" s="634"/>
      <c r="CW45" s="634"/>
      <c r="CX45" s="634"/>
      <c r="CY45" s="635"/>
      <c r="CZ45" s="624">
        <v>3</v>
      </c>
      <c r="DA45" s="636"/>
      <c r="DB45" s="636"/>
      <c r="DC45" s="637"/>
      <c r="DD45" s="627">
        <v>1178850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3933778</v>
      </c>
      <c r="CS46" s="622"/>
      <c r="CT46" s="622"/>
      <c r="CU46" s="622"/>
      <c r="CV46" s="622"/>
      <c r="CW46" s="622"/>
      <c r="CX46" s="622"/>
      <c r="CY46" s="623"/>
      <c r="CZ46" s="624">
        <v>3.2</v>
      </c>
      <c r="DA46" s="625"/>
      <c r="DB46" s="625"/>
      <c r="DC46" s="626"/>
      <c r="DD46" s="627">
        <v>2838562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t="s">
        <v>130</v>
      </c>
      <c r="CS47" s="634"/>
      <c r="CT47" s="634"/>
      <c r="CU47" s="634"/>
      <c r="CV47" s="634"/>
      <c r="CW47" s="634"/>
      <c r="CX47" s="634"/>
      <c r="CY47" s="635"/>
      <c r="CZ47" s="624" t="s">
        <v>130</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123596554</v>
      </c>
      <c r="CS49" s="606"/>
      <c r="CT49" s="606"/>
      <c r="CU49" s="606"/>
      <c r="CV49" s="606"/>
      <c r="CW49" s="606"/>
      <c r="CX49" s="606"/>
      <c r="CY49" s="607"/>
      <c r="CZ49" s="608">
        <v>100</v>
      </c>
      <c r="DA49" s="609"/>
      <c r="DB49" s="609"/>
      <c r="DC49" s="610"/>
      <c r="DD49" s="611">
        <v>85539201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8Yp8yx6FEubG9fJaIn6DAtzEF1+HvvYPQB9n3UgXpepSVPIVi6+TfLXipINkeKxNUO+R765MQOw7bTJ2gbsb2Q==" saltValue="nz56e5+SgiGxPw2E7pgd0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135342</v>
      </c>
      <c r="R7" s="1103"/>
      <c r="S7" s="1103"/>
      <c r="T7" s="1103"/>
      <c r="U7" s="1103"/>
      <c r="V7" s="1103">
        <v>127203</v>
      </c>
      <c r="W7" s="1103"/>
      <c r="X7" s="1103"/>
      <c r="Y7" s="1103"/>
      <c r="Z7" s="1103"/>
      <c r="AA7" s="1103">
        <v>8138</v>
      </c>
      <c r="AB7" s="1103"/>
      <c r="AC7" s="1103"/>
      <c r="AD7" s="1103"/>
      <c r="AE7" s="1104"/>
      <c r="AF7" s="1105">
        <v>8120</v>
      </c>
      <c r="AG7" s="1106"/>
      <c r="AH7" s="1106"/>
      <c r="AI7" s="1106"/>
      <c r="AJ7" s="1107"/>
      <c r="AK7" s="1108">
        <v>2893</v>
      </c>
      <c r="AL7" s="1109"/>
      <c r="AM7" s="1109"/>
      <c r="AN7" s="1109"/>
      <c r="AO7" s="1109"/>
      <c r="AP7" s="1109">
        <v>11514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565</v>
      </c>
      <c r="BT7" s="1100"/>
      <c r="BU7" s="1100"/>
      <c r="BV7" s="1100"/>
      <c r="BW7" s="1100"/>
      <c r="BX7" s="1100"/>
      <c r="BY7" s="1100"/>
      <c r="BZ7" s="1100"/>
      <c r="CA7" s="1100"/>
      <c r="CB7" s="1100"/>
      <c r="CC7" s="1100"/>
      <c r="CD7" s="1100"/>
      <c r="CE7" s="1100"/>
      <c r="CF7" s="1100"/>
      <c r="CG7" s="1112"/>
      <c r="CH7" s="1096">
        <v>5</v>
      </c>
      <c r="CI7" s="1097"/>
      <c r="CJ7" s="1097"/>
      <c r="CK7" s="1097"/>
      <c r="CL7" s="1098"/>
      <c r="CM7" s="1096">
        <v>338</v>
      </c>
      <c r="CN7" s="1097"/>
      <c r="CO7" s="1097"/>
      <c r="CP7" s="1097"/>
      <c r="CQ7" s="1098"/>
      <c r="CR7" s="1096">
        <v>200</v>
      </c>
      <c r="CS7" s="1097"/>
      <c r="CT7" s="1097"/>
      <c r="CU7" s="1097"/>
      <c r="CV7" s="1098"/>
      <c r="CW7" s="1096">
        <v>191</v>
      </c>
      <c r="CX7" s="1097"/>
      <c r="CY7" s="1097"/>
      <c r="CZ7" s="1097"/>
      <c r="DA7" s="1098"/>
      <c r="DB7" s="1096" t="s">
        <v>566</v>
      </c>
      <c r="DC7" s="1097"/>
      <c r="DD7" s="1097"/>
      <c r="DE7" s="1097"/>
      <c r="DF7" s="1098"/>
      <c r="DG7" s="1096" t="s">
        <v>506</v>
      </c>
      <c r="DH7" s="1097"/>
      <c r="DI7" s="1097"/>
      <c r="DJ7" s="1097"/>
      <c r="DK7" s="1098"/>
      <c r="DL7" s="1096" t="s">
        <v>506</v>
      </c>
      <c r="DM7" s="1097"/>
      <c r="DN7" s="1097"/>
      <c r="DO7" s="1097"/>
      <c r="DP7" s="1098"/>
      <c r="DQ7" s="1096" t="s">
        <v>506</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567</v>
      </c>
      <c r="BT8" s="993"/>
      <c r="BU8" s="993"/>
      <c r="BV8" s="993"/>
      <c r="BW8" s="993"/>
      <c r="BX8" s="993"/>
      <c r="BY8" s="993"/>
      <c r="BZ8" s="993"/>
      <c r="CA8" s="993"/>
      <c r="CB8" s="993"/>
      <c r="CC8" s="993"/>
      <c r="CD8" s="993"/>
      <c r="CE8" s="993"/>
      <c r="CF8" s="993"/>
      <c r="CG8" s="1014"/>
      <c r="CH8" s="989">
        <v>0</v>
      </c>
      <c r="CI8" s="990"/>
      <c r="CJ8" s="990"/>
      <c r="CK8" s="990"/>
      <c r="CL8" s="991"/>
      <c r="CM8" s="989">
        <v>311</v>
      </c>
      <c r="CN8" s="990"/>
      <c r="CO8" s="990"/>
      <c r="CP8" s="990"/>
      <c r="CQ8" s="991"/>
      <c r="CR8" s="989">
        <v>182</v>
      </c>
      <c r="CS8" s="990"/>
      <c r="CT8" s="990"/>
      <c r="CU8" s="990"/>
      <c r="CV8" s="991"/>
      <c r="CW8" s="989">
        <v>41</v>
      </c>
      <c r="CX8" s="990"/>
      <c r="CY8" s="990"/>
      <c r="CZ8" s="990"/>
      <c r="DA8" s="991"/>
      <c r="DB8" s="989" t="s">
        <v>506</v>
      </c>
      <c r="DC8" s="990"/>
      <c r="DD8" s="990"/>
      <c r="DE8" s="990"/>
      <c r="DF8" s="991"/>
      <c r="DG8" s="989" t="s">
        <v>506</v>
      </c>
      <c r="DH8" s="990"/>
      <c r="DI8" s="990"/>
      <c r="DJ8" s="990"/>
      <c r="DK8" s="991"/>
      <c r="DL8" s="989" t="s">
        <v>506</v>
      </c>
      <c r="DM8" s="990"/>
      <c r="DN8" s="990"/>
      <c r="DO8" s="990"/>
      <c r="DP8" s="991"/>
      <c r="DQ8" s="989" t="s">
        <v>506</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568</v>
      </c>
      <c r="BT9" s="993"/>
      <c r="BU9" s="993"/>
      <c r="BV9" s="993"/>
      <c r="BW9" s="993"/>
      <c r="BX9" s="993"/>
      <c r="BY9" s="993"/>
      <c r="BZ9" s="993"/>
      <c r="CA9" s="993"/>
      <c r="CB9" s="993"/>
      <c r="CC9" s="993"/>
      <c r="CD9" s="993"/>
      <c r="CE9" s="993"/>
      <c r="CF9" s="993"/>
      <c r="CG9" s="1014"/>
      <c r="CH9" s="989">
        <v>0</v>
      </c>
      <c r="CI9" s="990"/>
      <c r="CJ9" s="990"/>
      <c r="CK9" s="990"/>
      <c r="CL9" s="991"/>
      <c r="CM9" s="989">
        <v>319</v>
      </c>
      <c r="CN9" s="990"/>
      <c r="CO9" s="990"/>
      <c r="CP9" s="990"/>
      <c r="CQ9" s="991"/>
      <c r="CR9" s="989">
        <v>300</v>
      </c>
      <c r="CS9" s="990"/>
      <c r="CT9" s="990"/>
      <c r="CU9" s="990"/>
      <c r="CV9" s="991"/>
      <c r="CW9" s="989">
        <v>41</v>
      </c>
      <c r="CX9" s="990"/>
      <c r="CY9" s="990"/>
      <c r="CZ9" s="990"/>
      <c r="DA9" s="991"/>
      <c r="DB9" s="989" t="s">
        <v>506</v>
      </c>
      <c r="DC9" s="990"/>
      <c r="DD9" s="990"/>
      <c r="DE9" s="990"/>
      <c r="DF9" s="991"/>
      <c r="DG9" s="989" t="s">
        <v>506</v>
      </c>
      <c r="DH9" s="990"/>
      <c r="DI9" s="990"/>
      <c r="DJ9" s="990"/>
      <c r="DK9" s="991"/>
      <c r="DL9" s="989" t="s">
        <v>506</v>
      </c>
      <c r="DM9" s="990"/>
      <c r="DN9" s="990"/>
      <c r="DO9" s="990"/>
      <c r="DP9" s="991"/>
      <c r="DQ9" s="989" t="s">
        <v>506</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569</v>
      </c>
      <c r="BS10" s="992" t="s">
        <v>570</v>
      </c>
      <c r="BT10" s="993"/>
      <c r="BU10" s="993"/>
      <c r="BV10" s="993"/>
      <c r="BW10" s="993"/>
      <c r="BX10" s="993"/>
      <c r="BY10" s="993"/>
      <c r="BZ10" s="993"/>
      <c r="CA10" s="993"/>
      <c r="CB10" s="993"/>
      <c r="CC10" s="993"/>
      <c r="CD10" s="993"/>
      <c r="CE10" s="993"/>
      <c r="CF10" s="993"/>
      <c r="CG10" s="1014"/>
      <c r="CH10" s="989">
        <v>0</v>
      </c>
      <c r="CI10" s="990"/>
      <c r="CJ10" s="990"/>
      <c r="CK10" s="990"/>
      <c r="CL10" s="991"/>
      <c r="CM10" s="989">
        <v>5</v>
      </c>
      <c r="CN10" s="990"/>
      <c r="CO10" s="990"/>
      <c r="CP10" s="990"/>
      <c r="CQ10" s="991"/>
      <c r="CR10" s="989">
        <v>5</v>
      </c>
      <c r="CS10" s="990"/>
      <c r="CT10" s="990"/>
      <c r="CU10" s="990"/>
      <c r="CV10" s="991"/>
      <c r="CW10" s="989">
        <v>0</v>
      </c>
      <c r="CX10" s="990"/>
      <c r="CY10" s="990"/>
      <c r="CZ10" s="990"/>
      <c r="DA10" s="991"/>
      <c r="DB10" s="989" t="s">
        <v>506</v>
      </c>
      <c r="DC10" s="990"/>
      <c r="DD10" s="990"/>
      <c r="DE10" s="990"/>
      <c r="DF10" s="991"/>
      <c r="DG10" s="989" t="s">
        <v>506</v>
      </c>
      <c r="DH10" s="990"/>
      <c r="DI10" s="990"/>
      <c r="DJ10" s="990"/>
      <c r="DK10" s="991"/>
      <c r="DL10" s="989" t="s">
        <v>506</v>
      </c>
      <c r="DM10" s="990"/>
      <c r="DN10" s="990"/>
      <c r="DO10" s="990"/>
      <c r="DP10" s="991"/>
      <c r="DQ10" s="989" t="s">
        <v>506</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390</v>
      </c>
      <c r="B23" s="937" t="s">
        <v>391</v>
      </c>
      <c r="C23" s="938"/>
      <c r="D23" s="938"/>
      <c r="E23" s="938"/>
      <c r="F23" s="938"/>
      <c r="G23" s="938"/>
      <c r="H23" s="938"/>
      <c r="I23" s="938"/>
      <c r="J23" s="938"/>
      <c r="K23" s="938"/>
      <c r="L23" s="938"/>
      <c r="M23" s="938"/>
      <c r="N23" s="938"/>
      <c r="O23" s="938"/>
      <c r="P23" s="948"/>
      <c r="Q23" s="1067">
        <v>135342</v>
      </c>
      <c r="R23" s="1061"/>
      <c r="S23" s="1061"/>
      <c r="T23" s="1061"/>
      <c r="U23" s="1061"/>
      <c r="V23" s="1061">
        <v>127203</v>
      </c>
      <c r="W23" s="1061"/>
      <c r="X23" s="1061"/>
      <c r="Y23" s="1061"/>
      <c r="Z23" s="1061"/>
      <c r="AA23" s="1061">
        <v>8138</v>
      </c>
      <c r="AB23" s="1061"/>
      <c r="AC23" s="1061"/>
      <c r="AD23" s="1061"/>
      <c r="AE23" s="1068"/>
      <c r="AF23" s="1069">
        <v>8120</v>
      </c>
      <c r="AG23" s="1061"/>
      <c r="AH23" s="1061"/>
      <c r="AI23" s="1061"/>
      <c r="AJ23" s="1070"/>
      <c r="AK23" s="1071"/>
      <c r="AL23" s="1072"/>
      <c r="AM23" s="1072"/>
      <c r="AN23" s="1072"/>
      <c r="AO23" s="1072"/>
      <c r="AP23" s="1061">
        <v>11514</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402</v>
      </c>
      <c r="C28" s="1048"/>
      <c r="D28" s="1048"/>
      <c r="E28" s="1048"/>
      <c r="F28" s="1048"/>
      <c r="G28" s="1048"/>
      <c r="H28" s="1048"/>
      <c r="I28" s="1048"/>
      <c r="J28" s="1048"/>
      <c r="K28" s="1048"/>
      <c r="L28" s="1048"/>
      <c r="M28" s="1048"/>
      <c r="N28" s="1048"/>
      <c r="O28" s="1048"/>
      <c r="P28" s="1049"/>
      <c r="Q28" s="1050">
        <v>26999</v>
      </c>
      <c r="R28" s="1051"/>
      <c r="S28" s="1051"/>
      <c r="T28" s="1051"/>
      <c r="U28" s="1051"/>
      <c r="V28" s="1051">
        <v>26525</v>
      </c>
      <c r="W28" s="1051"/>
      <c r="X28" s="1051"/>
      <c r="Y28" s="1051"/>
      <c r="Z28" s="1051"/>
      <c r="AA28" s="1051">
        <v>474</v>
      </c>
      <c r="AB28" s="1051"/>
      <c r="AC28" s="1051"/>
      <c r="AD28" s="1051"/>
      <c r="AE28" s="1052"/>
      <c r="AF28" s="1053">
        <v>474</v>
      </c>
      <c r="AG28" s="1051"/>
      <c r="AH28" s="1051"/>
      <c r="AI28" s="1051"/>
      <c r="AJ28" s="1054"/>
      <c r="AK28" s="1042" t="s">
        <v>506</v>
      </c>
      <c r="AL28" s="1043"/>
      <c r="AM28" s="1043"/>
      <c r="AN28" s="1043"/>
      <c r="AO28" s="1043"/>
      <c r="AP28" s="1043" t="s">
        <v>506</v>
      </c>
      <c r="AQ28" s="1043"/>
      <c r="AR28" s="1043"/>
      <c r="AS28" s="1043"/>
      <c r="AT28" s="1043"/>
      <c r="AU28" s="1043" t="s">
        <v>506</v>
      </c>
      <c r="AV28" s="1043"/>
      <c r="AW28" s="1043"/>
      <c r="AX28" s="1043"/>
      <c r="AY28" s="1043"/>
      <c r="AZ28" s="1044" t="s">
        <v>506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403</v>
      </c>
      <c r="C29" s="1031"/>
      <c r="D29" s="1031"/>
      <c r="E29" s="1031"/>
      <c r="F29" s="1031"/>
      <c r="G29" s="1031"/>
      <c r="H29" s="1031"/>
      <c r="I29" s="1031"/>
      <c r="J29" s="1031"/>
      <c r="K29" s="1031"/>
      <c r="L29" s="1031"/>
      <c r="M29" s="1031"/>
      <c r="N29" s="1031"/>
      <c r="O29" s="1031"/>
      <c r="P29" s="1032"/>
      <c r="Q29" s="1038">
        <v>7420</v>
      </c>
      <c r="R29" s="1039"/>
      <c r="S29" s="1039"/>
      <c r="T29" s="1039"/>
      <c r="U29" s="1039"/>
      <c r="V29" s="1039">
        <v>7336</v>
      </c>
      <c r="W29" s="1039"/>
      <c r="X29" s="1039"/>
      <c r="Y29" s="1039"/>
      <c r="Z29" s="1039"/>
      <c r="AA29" s="1039">
        <v>85</v>
      </c>
      <c r="AB29" s="1039"/>
      <c r="AC29" s="1039"/>
      <c r="AD29" s="1039"/>
      <c r="AE29" s="1040"/>
      <c r="AF29" s="1035">
        <v>85</v>
      </c>
      <c r="AG29" s="1036"/>
      <c r="AH29" s="1036"/>
      <c r="AI29" s="1036"/>
      <c r="AJ29" s="1037"/>
      <c r="AK29" s="980" t="s">
        <v>506</v>
      </c>
      <c r="AL29" s="971"/>
      <c r="AM29" s="971"/>
      <c r="AN29" s="971"/>
      <c r="AO29" s="971"/>
      <c r="AP29" s="971" t="s">
        <v>506</v>
      </c>
      <c r="AQ29" s="971"/>
      <c r="AR29" s="971"/>
      <c r="AS29" s="971"/>
      <c r="AT29" s="971"/>
      <c r="AU29" s="971" t="s">
        <v>506</v>
      </c>
      <c r="AV29" s="971"/>
      <c r="AW29" s="971"/>
      <c r="AX29" s="971"/>
      <c r="AY29" s="971"/>
      <c r="AZ29" s="1041" t="s">
        <v>506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404</v>
      </c>
      <c r="C30" s="1031"/>
      <c r="D30" s="1031"/>
      <c r="E30" s="1031"/>
      <c r="F30" s="1031"/>
      <c r="G30" s="1031"/>
      <c r="H30" s="1031"/>
      <c r="I30" s="1031"/>
      <c r="J30" s="1031"/>
      <c r="K30" s="1031"/>
      <c r="L30" s="1031"/>
      <c r="M30" s="1031"/>
      <c r="N30" s="1031"/>
      <c r="O30" s="1031"/>
      <c r="P30" s="1032"/>
      <c r="Q30" s="1038">
        <v>21590</v>
      </c>
      <c r="R30" s="1039"/>
      <c r="S30" s="1039"/>
      <c r="T30" s="1039"/>
      <c r="U30" s="1039"/>
      <c r="V30" s="1039">
        <v>21269</v>
      </c>
      <c r="W30" s="1039"/>
      <c r="X30" s="1039"/>
      <c r="Y30" s="1039"/>
      <c r="Z30" s="1039"/>
      <c r="AA30" s="1039">
        <v>321</v>
      </c>
      <c r="AB30" s="1039"/>
      <c r="AC30" s="1039"/>
      <c r="AD30" s="1039"/>
      <c r="AE30" s="1040"/>
      <c r="AF30" s="1035">
        <v>321</v>
      </c>
      <c r="AG30" s="1036"/>
      <c r="AH30" s="1036"/>
      <c r="AI30" s="1036"/>
      <c r="AJ30" s="1037"/>
      <c r="AK30" s="980" t="s">
        <v>506</v>
      </c>
      <c r="AL30" s="971"/>
      <c r="AM30" s="971"/>
      <c r="AN30" s="971"/>
      <c r="AO30" s="971"/>
      <c r="AP30" s="971" t="s">
        <v>506</v>
      </c>
      <c r="AQ30" s="971"/>
      <c r="AR30" s="971"/>
      <c r="AS30" s="971"/>
      <c r="AT30" s="971"/>
      <c r="AU30" s="971" t="s">
        <v>506</v>
      </c>
      <c r="AV30" s="971"/>
      <c r="AW30" s="971"/>
      <c r="AX30" s="971"/>
      <c r="AY30" s="971"/>
      <c r="AZ30" s="1041" t="s">
        <v>506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390</v>
      </c>
      <c r="B63" s="937" t="s">
        <v>406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880</v>
      </c>
      <c r="AG63" s="959"/>
      <c r="AH63" s="959"/>
      <c r="AI63" s="959"/>
      <c r="AJ63" s="1022"/>
      <c r="AK63" s="1023"/>
      <c r="AL63" s="963"/>
      <c r="AM63" s="963"/>
      <c r="AN63" s="963"/>
      <c r="AO63" s="963"/>
      <c r="AP63" s="959" t="s">
        <v>506</v>
      </c>
      <c r="AQ63" s="959"/>
      <c r="AR63" s="959"/>
      <c r="AS63" s="959"/>
      <c r="AT63" s="959"/>
      <c r="AU63" s="959" t="s">
        <v>506</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408</v>
      </c>
      <c r="B66" s="996"/>
      <c r="C66" s="996"/>
      <c r="D66" s="996"/>
      <c r="E66" s="996"/>
      <c r="F66" s="996"/>
      <c r="G66" s="996"/>
      <c r="H66" s="996"/>
      <c r="I66" s="996"/>
      <c r="J66" s="996"/>
      <c r="K66" s="996"/>
      <c r="L66" s="996"/>
      <c r="M66" s="996"/>
      <c r="N66" s="996"/>
      <c r="O66" s="996"/>
      <c r="P66" s="997"/>
      <c r="Q66" s="1001" t="s">
        <v>409</v>
      </c>
      <c r="R66" s="1002"/>
      <c r="S66" s="1002"/>
      <c r="T66" s="1002"/>
      <c r="U66" s="1003"/>
      <c r="V66" s="1001" t="s">
        <v>410</v>
      </c>
      <c r="W66" s="1002"/>
      <c r="X66" s="1002"/>
      <c r="Y66" s="1002"/>
      <c r="Z66" s="1003"/>
      <c r="AA66" s="1001" t="s">
        <v>396</v>
      </c>
      <c r="AB66" s="1002"/>
      <c r="AC66" s="1002"/>
      <c r="AD66" s="1002"/>
      <c r="AE66" s="1003"/>
      <c r="AF66" s="1007" t="s">
        <v>411</v>
      </c>
      <c r="AG66" s="1008"/>
      <c r="AH66" s="1008"/>
      <c r="AI66" s="1008"/>
      <c r="AJ66" s="1009"/>
      <c r="AK66" s="1001" t="s">
        <v>412</v>
      </c>
      <c r="AL66" s="996"/>
      <c r="AM66" s="996"/>
      <c r="AN66" s="996"/>
      <c r="AO66" s="997"/>
      <c r="AP66" s="1001" t="s">
        <v>399</v>
      </c>
      <c r="AQ66" s="1002"/>
      <c r="AR66" s="1002"/>
      <c r="AS66" s="1002"/>
      <c r="AT66" s="1003"/>
      <c r="AU66" s="1001" t="s">
        <v>413</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571</v>
      </c>
      <c r="C68" s="986"/>
      <c r="D68" s="986"/>
      <c r="E68" s="986"/>
      <c r="F68" s="986"/>
      <c r="G68" s="986"/>
      <c r="H68" s="986"/>
      <c r="I68" s="986"/>
      <c r="J68" s="986"/>
      <c r="K68" s="986"/>
      <c r="L68" s="986"/>
      <c r="M68" s="986"/>
      <c r="N68" s="986"/>
      <c r="O68" s="986"/>
      <c r="P68" s="987"/>
      <c r="Q68" s="988">
        <v>7627</v>
      </c>
      <c r="R68" s="982">
        <v>7961</v>
      </c>
      <c r="S68" s="982">
        <v>7961</v>
      </c>
      <c r="T68" s="982">
        <v>7961</v>
      </c>
      <c r="U68" s="982">
        <v>7961</v>
      </c>
      <c r="V68" s="982">
        <v>7180</v>
      </c>
      <c r="W68" s="982">
        <v>7475</v>
      </c>
      <c r="X68" s="982">
        <v>7475</v>
      </c>
      <c r="Y68" s="982">
        <v>7475</v>
      </c>
      <c r="Z68" s="982">
        <v>7475</v>
      </c>
      <c r="AA68" s="982">
        <v>448</v>
      </c>
      <c r="AB68" s="982">
        <v>486</v>
      </c>
      <c r="AC68" s="982">
        <v>486</v>
      </c>
      <c r="AD68" s="982">
        <v>486</v>
      </c>
      <c r="AE68" s="982">
        <v>486</v>
      </c>
      <c r="AF68" s="982">
        <v>448</v>
      </c>
      <c r="AG68" s="982">
        <v>486</v>
      </c>
      <c r="AH68" s="982">
        <v>486</v>
      </c>
      <c r="AI68" s="982">
        <v>486</v>
      </c>
      <c r="AJ68" s="982">
        <v>486</v>
      </c>
      <c r="AK68" s="982">
        <v>150</v>
      </c>
      <c r="AL68" s="982"/>
      <c r="AM68" s="982"/>
      <c r="AN68" s="982"/>
      <c r="AO68" s="982"/>
      <c r="AP68" s="982">
        <v>3385</v>
      </c>
      <c r="AQ68" s="982">
        <v>4476</v>
      </c>
      <c r="AR68" s="982">
        <v>4476</v>
      </c>
      <c r="AS68" s="982">
        <v>4476</v>
      </c>
      <c r="AT68" s="982">
        <v>4476</v>
      </c>
      <c r="AU68" s="982">
        <v>146</v>
      </c>
      <c r="AV68" s="982">
        <v>192</v>
      </c>
      <c r="AW68" s="982">
        <v>192</v>
      </c>
      <c r="AX68" s="982">
        <v>192</v>
      </c>
      <c r="AY68" s="982">
        <v>192</v>
      </c>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572</v>
      </c>
      <c r="C69" s="975"/>
      <c r="D69" s="975"/>
      <c r="E69" s="975"/>
      <c r="F69" s="975"/>
      <c r="G69" s="975"/>
      <c r="H69" s="975"/>
      <c r="I69" s="975"/>
      <c r="J69" s="975"/>
      <c r="K69" s="975"/>
      <c r="L69" s="975"/>
      <c r="M69" s="975"/>
      <c r="N69" s="975"/>
      <c r="O69" s="975"/>
      <c r="P69" s="976"/>
      <c r="Q69" s="977">
        <v>209690</v>
      </c>
      <c r="R69" s="971">
        <v>144168</v>
      </c>
      <c r="S69" s="971">
        <v>144168</v>
      </c>
      <c r="T69" s="971">
        <v>144168</v>
      </c>
      <c r="U69" s="971">
        <v>144168</v>
      </c>
      <c r="V69" s="971">
        <v>191668</v>
      </c>
      <c r="W69" s="971">
        <v>138019</v>
      </c>
      <c r="X69" s="971">
        <v>138019</v>
      </c>
      <c r="Y69" s="971">
        <v>138019</v>
      </c>
      <c r="Z69" s="971">
        <v>138019</v>
      </c>
      <c r="AA69" s="971">
        <v>18022</v>
      </c>
      <c r="AB69" s="971">
        <v>6149</v>
      </c>
      <c r="AC69" s="971">
        <v>6149</v>
      </c>
      <c r="AD69" s="971">
        <v>6149</v>
      </c>
      <c r="AE69" s="971">
        <v>6149</v>
      </c>
      <c r="AF69" s="971">
        <v>39212</v>
      </c>
      <c r="AG69" s="971">
        <v>32354</v>
      </c>
      <c r="AH69" s="971">
        <v>32354</v>
      </c>
      <c r="AI69" s="971">
        <v>32354</v>
      </c>
      <c r="AJ69" s="971">
        <v>32354</v>
      </c>
      <c r="AK69" s="971" t="s">
        <v>506</v>
      </c>
      <c r="AL69" s="971"/>
      <c r="AM69" s="971"/>
      <c r="AN69" s="971"/>
      <c r="AO69" s="971"/>
      <c r="AP69" s="971" t="s">
        <v>506</v>
      </c>
      <c r="AQ69" s="971"/>
      <c r="AR69" s="971"/>
      <c r="AS69" s="971"/>
      <c r="AT69" s="971"/>
      <c r="AU69" s="971" t="s">
        <v>506</v>
      </c>
      <c r="AV69" s="971"/>
      <c r="AW69" s="971"/>
      <c r="AX69" s="971"/>
      <c r="AY69" s="971"/>
      <c r="AZ69" s="972" t="s">
        <v>577</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573</v>
      </c>
      <c r="C70" s="975"/>
      <c r="D70" s="975"/>
      <c r="E70" s="975"/>
      <c r="F70" s="975"/>
      <c r="G70" s="975"/>
      <c r="H70" s="975"/>
      <c r="I70" s="975"/>
      <c r="J70" s="975"/>
      <c r="K70" s="975"/>
      <c r="L70" s="975"/>
      <c r="M70" s="975"/>
      <c r="N70" s="975"/>
      <c r="O70" s="975"/>
      <c r="P70" s="976"/>
      <c r="Q70" s="977">
        <v>776</v>
      </c>
      <c r="R70" s="971">
        <v>893</v>
      </c>
      <c r="S70" s="971">
        <v>893</v>
      </c>
      <c r="T70" s="971">
        <v>893</v>
      </c>
      <c r="U70" s="971">
        <v>893</v>
      </c>
      <c r="V70" s="971">
        <v>664</v>
      </c>
      <c r="W70" s="971">
        <v>820</v>
      </c>
      <c r="X70" s="971">
        <v>820</v>
      </c>
      <c r="Y70" s="971">
        <v>820</v>
      </c>
      <c r="Z70" s="971">
        <v>820</v>
      </c>
      <c r="AA70" s="971">
        <v>112</v>
      </c>
      <c r="AB70" s="971">
        <v>73</v>
      </c>
      <c r="AC70" s="971">
        <v>73</v>
      </c>
      <c r="AD70" s="971">
        <v>73</v>
      </c>
      <c r="AE70" s="971">
        <v>73</v>
      </c>
      <c r="AF70" s="971">
        <v>112</v>
      </c>
      <c r="AG70" s="971">
        <v>73</v>
      </c>
      <c r="AH70" s="971">
        <v>73</v>
      </c>
      <c r="AI70" s="971">
        <v>73</v>
      </c>
      <c r="AJ70" s="971">
        <v>73</v>
      </c>
      <c r="AK70" s="971" t="s">
        <v>506</v>
      </c>
      <c r="AL70" s="971"/>
      <c r="AM70" s="971"/>
      <c r="AN70" s="971"/>
      <c r="AO70" s="971"/>
      <c r="AP70" s="971" t="s">
        <v>506</v>
      </c>
      <c r="AQ70" s="971"/>
      <c r="AR70" s="971"/>
      <c r="AS70" s="971"/>
      <c r="AT70" s="971"/>
      <c r="AU70" s="971" t="s">
        <v>506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108542</v>
      </c>
      <c r="R71" s="971">
        <v>76940</v>
      </c>
      <c r="S71" s="971">
        <v>76940</v>
      </c>
      <c r="T71" s="971">
        <v>76940</v>
      </c>
      <c r="U71" s="971">
        <v>76940</v>
      </c>
      <c r="V71" s="971">
        <v>104627</v>
      </c>
      <c r="W71" s="971">
        <v>73165</v>
      </c>
      <c r="X71" s="971">
        <v>73165</v>
      </c>
      <c r="Y71" s="971">
        <v>73165</v>
      </c>
      <c r="Z71" s="971">
        <v>73165</v>
      </c>
      <c r="AA71" s="971">
        <v>3915</v>
      </c>
      <c r="AB71" s="971">
        <v>3775</v>
      </c>
      <c r="AC71" s="971">
        <v>3775</v>
      </c>
      <c r="AD71" s="971">
        <v>3775</v>
      </c>
      <c r="AE71" s="971">
        <v>3775</v>
      </c>
      <c r="AF71" s="971">
        <v>3732</v>
      </c>
      <c r="AG71" s="971">
        <v>3775</v>
      </c>
      <c r="AH71" s="971">
        <v>3775</v>
      </c>
      <c r="AI71" s="971">
        <v>3775</v>
      </c>
      <c r="AJ71" s="971">
        <v>3775</v>
      </c>
      <c r="AK71" s="971">
        <v>9372</v>
      </c>
      <c r="AL71" s="971">
        <v>7300</v>
      </c>
      <c r="AM71" s="971">
        <v>7300</v>
      </c>
      <c r="AN71" s="971">
        <v>7300</v>
      </c>
      <c r="AO71" s="971">
        <v>7300</v>
      </c>
      <c r="AP71" s="971">
        <v>77752</v>
      </c>
      <c r="AQ71" s="971">
        <v>42318</v>
      </c>
      <c r="AR71" s="971">
        <v>42318</v>
      </c>
      <c r="AS71" s="971">
        <v>42318</v>
      </c>
      <c r="AT71" s="971">
        <v>42318</v>
      </c>
      <c r="AU71" s="971">
        <v>1555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575</v>
      </c>
      <c r="C72" s="975"/>
      <c r="D72" s="975"/>
      <c r="E72" s="975"/>
      <c r="F72" s="975"/>
      <c r="G72" s="975"/>
      <c r="H72" s="975"/>
      <c r="I72" s="975"/>
      <c r="J72" s="975"/>
      <c r="K72" s="975"/>
      <c r="L72" s="975"/>
      <c r="M72" s="975"/>
      <c r="N72" s="975"/>
      <c r="O72" s="975"/>
      <c r="P72" s="976"/>
      <c r="Q72" s="977">
        <v>7352</v>
      </c>
      <c r="R72" s="971">
        <v>6933</v>
      </c>
      <c r="S72" s="971">
        <v>6933</v>
      </c>
      <c r="T72" s="971">
        <v>6933</v>
      </c>
      <c r="U72" s="971">
        <v>6933</v>
      </c>
      <c r="V72" s="971">
        <v>7276</v>
      </c>
      <c r="W72" s="971">
        <v>6850</v>
      </c>
      <c r="X72" s="971">
        <v>6850</v>
      </c>
      <c r="Y72" s="971">
        <v>6850</v>
      </c>
      <c r="Z72" s="971">
        <v>6850</v>
      </c>
      <c r="AA72" s="971">
        <v>76</v>
      </c>
      <c r="AB72" s="971">
        <v>82</v>
      </c>
      <c r="AC72" s="971">
        <v>82</v>
      </c>
      <c r="AD72" s="971">
        <v>82</v>
      </c>
      <c r="AE72" s="971">
        <v>82</v>
      </c>
      <c r="AF72" s="971">
        <v>76</v>
      </c>
      <c r="AG72" s="971">
        <v>82</v>
      </c>
      <c r="AH72" s="971">
        <v>82</v>
      </c>
      <c r="AI72" s="971">
        <v>82</v>
      </c>
      <c r="AJ72" s="971">
        <v>82</v>
      </c>
      <c r="AK72" s="971">
        <v>3086</v>
      </c>
      <c r="AL72" s="971">
        <v>2485</v>
      </c>
      <c r="AM72" s="971">
        <v>2485</v>
      </c>
      <c r="AN72" s="971">
        <v>2485</v>
      </c>
      <c r="AO72" s="971">
        <v>2485</v>
      </c>
      <c r="AP72" s="971" t="s">
        <v>506</v>
      </c>
      <c r="AQ72" s="971"/>
      <c r="AR72" s="971"/>
      <c r="AS72" s="971"/>
      <c r="AT72" s="971"/>
      <c r="AU72" s="971" t="s">
        <v>506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576</v>
      </c>
      <c r="C73" s="975"/>
      <c r="D73" s="975"/>
      <c r="E73" s="975"/>
      <c r="F73" s="975"/>
      <c r="G73" s="975"/>
      <c r="H73" s="975"/>
      <c r="I73" s="975"/>
      <c r="J73" s="975"/>
      <c r="K73" s="975"/>
      <c r="L73" s="975"/>
      <c r="M73" s="975"/>
      <c r="N73" s="975"/>
      <c r="O73" s="975"/>
      <c r="P73" s="976"/>
      <c r="Q73" s="977">
        <v>1524702</v>
      </c>
      <c r="R73" s="971">
        <v>1385861</v>
      </c>
      <c r="S73" s="971">
        <v>1385861</v>
      </c>
      <c r="T73" s="971">
        <v>1385861</v>
      </c>
      <c r="U73" s="971">
        <v>1385861</v>
      </c>
      <c r="V73" s="971">
        <v>1496148</v>
      </c>
      <c r="W73" s="971">
        <v>1346246</v>
      </c>
      <c r="X73" s="971">
        <v>1346246</v>
      </c>
      <c r="Y73" s="971">
        <v>1346246</v>
      </c>
      <c r="Z73" s="971">
        <v>1346246</v>
      </c>
      <c r="AA73" s="971">
        <v>28554</v>
      </c>
      <c r="AB73" s="971">
        <v>39615</v>
      </c>
      <c r="AC73" s="971">
        <v>39615</v>
      </c>
      <c r="AD73" s="971">
        <v>39615</v>
      </c>
      <c r="AE73" s="971">
        <v>39615</v>
      </c>
      <c r="AF73" s="971">
        <v>28554</v>
      </c>
      <c r="AG73" s="971">
        <v>39615</v>
      </c>
      <c r="AH73" s="971">
        <v>39615</v>
      </c>
      <c r="AI73" s="971">
        <v>39615</v>
      </c>
      <c r="AJ73" s="971">
        <v>39615</v>
      </c>
      <c r="AK73" s="971">
        <v>15234</v>
      </c>
      <c r="AL73" s="971">
        <v>13582</v>
      </c>
      <c r="AM73" s="971">
        <v>13582</v>
      </c>
      <c r="AN73" s="971">
        <v>13582</v>
      </c>
      <c r="AO73" s="971">
        <v>13582</v>
      </c>
      <c r="AP73" s="971" t="s">
        <v>506</v>
      </c>
      <c r="AQ73" s="971"/>
      <c r="AR73" s="971"/>
      <c r="AS73" s="971"/>
      <c r="AT73" s="971"/>
      <c r="AU73" s="971" t="s">
        <v>506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390</v>
      </c>
      <c r="B88" s="937" t="s">
        <v>414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72134</v>
      </c>
      <c r="AG88" s="959"/>
      <c r="AH88" s="959"/>
      <c r="AI88" s="959"/>
      <c r="AJ88" s="959"/>
      <c r="AK88" s="963"/>
      <c r="AL88" s="963"/>
      <c r="AM88" s="963"/>
      <c r="AN88" s="963"/>
      <c r="AO88" s="963"/>
      <c r="AP88" s="959">
        <v>81137</v>
      </c>
      <c r="AQ88" s="959"/>
      <c r="AR88" s="959"/>
      <c r="AS88" s="959"/>
      <c r="AT88" s="959"/>
      <c r="AU88" s="959">
        <v>1701</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415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687</v>
      </c>
      <c r="CS102" s="953"/>
      <c r="CT102" s="953"/>
      <c r="CU102" s="953"/>
      <c r="CV102" s="954"/>
      <c r="CW102" s="952">
        <v>273</v>
      </c>
      <c r="CX102" s="953"/>
      <c r="CY102" s="953"/>
      <c r="CZ102" s="953"/>
      <c r="DA102" s="954"/>
      <c r="DB102" s="952" t="s">
        <v>506</v>
      </c>
      <c r="DC102" s="953"/>
      <c r="DD102" s="953"/>
      <c r="DE102" s="953"/>
      <c r="DF102" s="954"/>
      <c r="DG102" s="952" t="s">
        <v>506</v>
      </c>
      <c r="DH102" s="953"/>
      <c r="DI102" s="953"/>
      <c r="DJ102" s="953"/>
      <c r="DK102" s="954"/>
      <c r="DL102" s="952" t="s">
        <v>506</v>
      </c>
      <c r="DM102" s="953"/>
      <c r="DN102" s="953"/>
      <c r="DO102" s="953"/>
      <c r="DP102" s="954"/>
      <c r="DQ102" s="952" t="s">
        <v>506</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417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418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419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423</v>
      </c>
      <c r="AB109" s="896"/>
      <c r="AC109" s="896"/>
      <c r="AD109" s="896"/>
      <c r="AE109" s="897"/>
      <c r="AF109" s="898" t="s">
        <v>424</v>
      </c>
      <c r="AG109" s="896"/>
      <c r="AH109" s="896"/>
      <c r="AI109" s="896"/>
      <c r="AJ109" s="897"/>
      <c r="AK109" s="898" t="s">
        <v>308</v>
      </c>
      <c r="AL109" s="896"/>
      <c r="AM109" s="896"/>
      <c r="AN109" s="896"/>
      <c r="AO109" s="897"/>
      <c r="AP109" s="898" t="s">
        <v>425</v>
      </c>
      <c r="AQ109" s="896"/>
      <c r="AR109" s="896"/>
      <c r="AS109" s="896"/>
      <c r="AT109" s="929"/>
      <c r="AU109" s="895" t="s">
        <v>422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423</v>
      </c>
      <c r="BR109" s="896"/>
      <c r="BS109" s="896"/>
      <c r="BT109" s="896"/>
      <c r="BU109" s="897"/>
      <c r="BV109" s="898" t="s">
        <v>424</v>
      </c>
      <c r="BW109" s="896"/>
      <c r="BX109" s="896"/>
      <c r="BY109" s="896"/>
      <c r="BZ109" s="897"/>
      <c r="CA109" s="898" t="s">
        <v>308</v>
      </c>
      <c r="CB109" s="896"/>
      <c r="CC109" s="896"/>
      <c r="CD109" s="896"/>
      <c r="CE109" s="897"/>
      <c r="CF109" s="936" t="s">
        <v>425</v>
      </c>
      <c r="CG109" s="936"/>
      <c r="CH109" s="936"/>
      <c r="CI109" s="936"/>
      <c r="CJ109" s="936"/>
      <c r="CK109" s="898" t="s">
        <v>426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423</v>
      </c>
      <c r="DH109" s="896"/>
      <c r="DI109" s="896"/>
      <c r="DJ109" s="896"/>
      <c r="DK109" s="897"/>
      <c r="DL109" s="898" t="s">
        <v>424</v>
      </c>
      <c r="DM109" s="896"/>
      <c r="DN109" s="896"/>
      <c r="DO109" s="896"/>
      <c r="DP109" s="897"/>
      <c r="DQ109" s="898" t="s">
        <v>308</v>
      </c>
      <c r="DR109" s="896"/>
      <c r="DS109" s="896"/>
      <c r="DT109" s="896"/>
      <c r="DU109" s="897"/>
      <c r="DV109" s="898" t="s">
        <v>425</v>
      </c>
      <c r="DW109" s="896"/>
      <c r="DX109" s="896"/>
      <c r="DY109" s="896"/>
      <c r="DZ109" s="929"/>
    </row>
    <row r="110" spans="1:131" s="230" customFormat="1" ht="26.25" customHeight="1" x14ac:dyDescent="0.2">
      <c r="A110" s="807" t="s">
        <v>427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1686959</v>
      </c>
      <c r="AB110" s="889"/>
      <c r="AC110" s="889"/>
      <c r="AD110" s="889"/>
      <c r="AE110" s="890"/>
      <c r="AF110" s="891">
        <v>1564436</v>
      </c>
      <c r="AG110" s="889"/>
      <c r="AH110" s="889"/>
      <c r="AI110" s="889"/>
      <c r="AJ110" s="890"/>
      <c r="AK110" s="891">
        <v>1027302</v>
      </c>
      <c r="AL110" s="889"/>
      <c r="AM110" s="889"/>
      <c r="AN110" s="889"/>
      <c r="AO110" s="890"/>
      <c r="AP110" s="892">
        <v>1.5</v>
      </c>
      <c r="AQ110" s="893"/>
      <c r="AR110" s="893"/>
      <c r="AS110" s="893"/>
      <c r="AT110" s="894"/>
      <c r="AU110" s="930" t="s">
        <v>75</v>
      </c>
      <c r="AV110" s="931"/>
      <c r="AW110" s="931"/>
      <c r="AX110" s="931"/>
      <c r="AY110" s="931"/>
      <c r="AZ110" s="860" t="s">
        <v>428</v>
      </c>
      <c r="BA110" s="808"/>
      <c r="BB110" s="808"/>
      <c r="BC110" s="808"/>
      <c r="BD110" s="808"/>
      <c r="BE110" s="808"/>
      <c r="BF110" s="808"/>
      <c r="BG110" s="808"/>
      <c r="BH110" s="808"/>
      <c r="BI110" s="808"/>
      <c r="BJ110" s="808"/>
      <c r="BK110" s="808"/>
      <c r="BL110" s="808"/>
      <c r="BM110" s="808"/>
      <c r="BN110" s="808"/>
      <c r="BO110" s="808"/>
      <c r="BP110" s="809"/>
      <c r="BQ110" s="861">
        <v>14751651</v>
      </c>
      <c r="BR110" s="842"/>
      <c r="BS110" s="842"/>
      <c r="BT110" s="842"/>
      <c r="BU110" s="842"/>
      <c r="BV110" s="842">
        <v>13750131</v>
      </c>
      <c r="BW110" s="842"/>
      <c r="BX110" s="842"/>
      <c r="BY110" s="842"/>
      <c r="BZ110" s="842"/>
      <c r="CA110" s="842">
        <v>11513542</v>
      </c>
      <c r="CB110" s="842"/>
      <c r="CC110" s="842"/>
      <c r="CD110" s="842"/>
      <c r="CE110" s="842"/>
      <c r="CF110" s="866">
        <v>16.7</v>
      </c>
      <c r="CG110" s="867"/>
      <c r="CH110" s="867"/>
      <c r="CI110" s="867"/>
      <c r="CJ110" s="867"/>
      <c r="CK110" s="926" t="s">
        <v>429</v>
      </c>
      <c r="CL110" s="819"/>
      <c r="CM110" s="860" t="s">
        <v>430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431</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432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433</v>
      </c>
      <c r="BA111" s="752"/>
      <c r="BB111" s="752"/>
      <c r="BC111" s="752"/>
      <c r="BD111" s="752"/>
      <c r="BE111" s="752"/>
      <c r="BF111" s="752"/>
      <c r="BG111" s="752"/>
      <c r="BH111" s="752"/>
      <c r="BI111" s="752"/>
      <c r="BJ111" s="752"/>
      <c r="BK111" s="752"/>
      <c r="BL111" s="752"/>
      <c r="BM111" s="752"/>
      <c r="BN111" s="752"/>
      <c r="BO111" s="752"/>
      <c r="BP111" s="753"/>
      <c r="BQ111" s="816">
        <v>86212</v>
      </c>
      <c r="BR111" s="817"/>
      <c r="BS111" s="817"/>
      <c r="BT111" s="817"/>
      <c r="BU111" s="817"/>
      <c r="BV111" s="817">
        <v>42569</v>
      </c>
      <c r="BW111" s="817"/>
      <c r="BX111" s="817"/>
      <c r="BY111" s="817"/>
      <c r="BZ111" s="817"/>
      <c r="CA111" s="817">
        <v>17403</v>
      </c>
      <c r="CB111" s="817"/>
      <c r="CC111" s="817"/>
      <c r="CD111" s="817"/>
      <c r="CE111" s="817"/>
      <c r="CF111" s="875">
        <v>0</v>
      </c>
      <c r="CG111" s="876"/>
      <c r="CH111" s="876"/>
      <c r="CI111" s="876"/>
      <c r="CJ111" s="876"/>
      <c r="CK111" s="927"/>
      <c r="CL111" s="821"/>
      <c r="CM111" s="815" t="s">
        <v>434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24910</v>
      </c>
      <c r="DH111" s="817"/>
      <c r="DI111" s="817"/>
      <c r="DJ111" s="817"/>
      <c r="DK111" s="817"/>
      <c r="DL111" s="817">
        <v>17253</v>
      </c>
      <c r="DM111" s="817"/>
      <c r="DN111" s="817"/>
      <c r="DO111" s="817"/>
      <c r="DP111" s="817"/>
      <c r="DQ111" s="817">
        <v>9403</v>
      </c>
      <c r="DR111" s="817"/>
      <c r="DS111" s="817"/>
      <c r="DT111" s="817"/>
      <c r="DU111" s="817"/>
      <c r="DV111" s="794">
        <v>0</v>
      </c>
      <c r="DW111" s="794"/>
      <c r="DX111" s="794"/>
      <c r="DY111" s="794"/>
      <c r="DZ111" s="795"/>
    </row>
    <row r="112" spans="1:131" s="230" customFormat="1" ht="26.25" customHeight="1" x14ac:dyDescent="0.2">
      <c r="A112" s="912" t="s">
        <v>435</v>
      </c>
      <c r="B112" s="913"/>
      <c r="C112" s="752" t="s">
        <v>436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304053</v>
      </c>
      <c r="AB112" s="780"/>
      <c r="AC112" s="780"/>
      <c r="AD112" s="780"/>
      <c r="AE112" s="781"/>
      <c r="AF112" s="782">
        <v>303305</v>
      </c>
      <c r="AG112" s="780"/>
      <c r="AH112" s="780"/>
      <c r="AI112" s="780"/>
      <c r="AJ112" s="781"/>
      <c r="AK112" s="782">
        <v>302970</v>
      </c>
      <c r="AL112" s="780"/>
      <c r="AM112" s="780"/>
      <c r="AN112" s="780"/>
      <c r="AO112" s="781"/>
      <c r="AP112" s="824">
        <v>0.4</v>
      </c>
      <c r="AQ112" s="825"/>
      <c r="AR112" s="825"/>
      <c r="AS112" s="825"/>
      <c r="AT112" s="826"/>
      <c r="AU112" s="932"/>
      <c r="AV112" s="933"/>
      <c r="AW112" s="933"/>
      <c r="AX112" s="933"/>
      <c r="AY112" s="933"/>
      <c r="AZ112" s="815" t="s">
        <v>437</v>
      </c>
      <c r="BA112" s="752"/>
      <c r="BB112" s="752"/>
      <c r="BC112" s="752"/>
      <c r="BD112" s="752"/>
      <c r="BE112" s="752"/>
      <c r="BF112" s="752"/>
      <c r="BG112" s="752"/>
      <c r="BH112" s="752"/>
      <c r="BI112" s="752"/>
      <c r="BJ112" s="752"/>
      <c r="BK112" s="752"/>
      <c r="BL112" s="752"/>
      <c r="BM112" s="752"/>
      <c r="BN112" s="752"/>
      <c r="BO112" s="752"/>
      <c r="BP112" s="753"/>
      <c r="BQ112" s="816" t="s">
        <v>130</v>
      </c>
      <c r="BR112" s="817"/>
      <c r="BS112" s="817"/>
      <c r="BT112" s="817"/>
      <c r="BU112" s="817"/>
      <c r="BV112" s="817" t="s">
        <v>431</v>
      </c>
      <c r="BW112" s="817"/>
      <c r="BX112" s="817"/>
      <c r="BY112" s="817"/>
      <c r="BZ112" s="817"/>
      <c r="CA112" s="817" t="s">
        <v>130</v>
      </c>
      <c r="CB112" s="817"/>
      <c r="CC112" s="817"/>
      <c r="CD112" s="817"/>
      <c r="CE112" s="817"/>
      <c r="CF112" s="875" t="s">
        <v>130</v>
      </c>
      <c r="CG112" s="876"/>
      <c r="CH112" s="876"/>
      <c r="CI112" s="876"/>
      <c r="CJ112" s="876"/>
      <c r="CK112" s="927"/>
      <c r="CL112" s="821"/>
      <c r="CM112" s="815" t="s">
        <v>438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2">
      <c r="A113" s="914"/>
      <c r="B113" s="915"/>
      <c r="C113" s="752" t="s">
        <v>439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t="s">
        <v>440</v>
      </c>
      <c r="AB113" s="919"/>
      <c r="AC113" s="919"/>
      <c r="AD113" s="919"/>
      <c r="AE113" s="920"/>
      <c r="AF113" s="921" t="s">
        <v>130</v>
      </c>
      <c r="AG113" s="919"/>
      <c r="AH113" s="919"/>
      <c r="AI113" s="919"/>
      <c r="AJ113" s="920"/>
      <c r="AK113" s="921" t="s">
        <v>130</v>
      </c>
      <c r="AL113" s="919"/>
      <c r="AM113" s="919"/>
      <c r="AN113" s="919"/>
      <c r="AO113" s="920"/>
      <c r="AP113" s="922" t="s">
        <v>130</v>
      </c>
      <c r="AQ113" s="923"/>
      <c r="AR113" s="923"/>
      <c r="AS113" s="923"/>
      <c r="AT113" s="924"/>
      <c r="AU113" s="932"/>
      <c r="AV113" s="933"/>
      <c r="AW113" s="933"/>
      <c r="AX113" s="933"/>
      <c r="AY113" s="933"/>
      <c r="AZ113" s="815" t="s">
        <v>441</v>
      </c>
      <c r="BA113" s="752"/>
      <c r="BB113" s="752"/>
      <c r="BC113" s="752"/>
      <c r="BD113" s="752"/>
      <c r="BE113" s="752"/>
      <c r="BF113" s="752"/>
      <c r="BG113" s="752"/>
      <c r="BH113" s="752"/>
      <c r="BI113" s="752"/>
      <c r="BJ113" s="752"/>
      <c r="BK113" s="752"/>
      <c r="BL113" s="752"/>
      <c r="BM113" s="752"/>
      <c r="BN113" s="752"/>
      <c r="BO113" s="752"/>
      <c r="BP113" s="753"/>
      <c r="BQ113" s="816">
        <v>1232540</v>
      </c>
      <c r="BR113" s="817"/>
      <c r="BS113" s="817"/>
      <c r="BT113" s="817"/>
      <c r="BU113" s="817"/>
      <c r="BV113" s="817">
        <v>1376598</v>
      </c>
      <c r="BW113" s="817"/>
      <c r="BX113" s="817"/>
      <c r="BY113" s="817"/>
      <c r="BZ113" s="817"/>
      <c r="CA113" s="817">
        <v>1700585</v>
      </c>
      <c r="CB113" s="817"/>
      <c r="CC113" s="817"/>
      <c r="CD113" s="817"/>
      <c r="CE113" s="817"/>
      <c r="CF113" s="875">
        <v>2.5</v>
      </c>
      <c r="CG113" s="876"/>
      <c r="CH113" s="876"/>
      <c r="CI113" s="876"/>
      <c r="CJ113" s="876"/>
      <c r="CK113" s="927"/>
      <c r="CL113" s="821"/>
      <c r="CM113" s="815" t="s">
        <v>442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443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95872</v>
      </c>
      <c r="AB114" s="780"/>
      <c r="AC114" s="780"/>
      <c r="AD114" s="780"/>
      <c r="AE114" s="781"/>
      <c r="AF114" s="782">
        <v>92360</v>
      </c>
      <c r="AG114" s="780"/>
      <c r="AH114" s="780"/>
      <c r="AI114" s="780"/>
      <c r="AJ114" s="781"/>
      <c r="AK114" s="782">
        <v>94114</v>
      </c>
      <c r="AL114" s="780"/>
      <c r="AM114" s="780"/>
      <c r="AN114" s="780"/>
      <c r="AO114" s="781"/>
      <c r="AP114" s="824">
        <v>0.1</v>
      </c>
      <c r="AQ114" s="825"/>
      <c r="AR114" s="825"/>
      <c r="AS114" s="825"/>
      <c r="AT114" s="826"/>
      <c r="AU114" s="932"/>
      <c r="AV114" s="933"/>
      <c r="AW114" s="933"/>
      <c r="AX114" s="933"/>
      <c r="AY114" s="933"/>
      <c r="AZ114" s="815" t="s">
        <v>444</v>
      </c>
      <c r="BA114" s="752"/>
      <c r="BB114" s="752"/>
      <c r="BC114" s="752"/>
      <c r="BD114" s="752"/>
      <c r="BE114" s="752"/>
      <c r="BF114" s="752"/>
      <c r="BG114" s="752"/>
      <c r="BH114" s="752"/>
      <c r="BI114" s="752"/>
      <c r="BJ114" s="752"/>
      <c r="BK114" s="752"/>
      <c r="BL114" s="752"/>
      <c r="BM114" s="752"/>
      <c r="BN114" s="752"/>
      <c r="BO114" s="752"/>
      <c r="BP114" s="753"/>
      <c r="BQ114" s="816">
        <v>11576924</v>
      </c>
      <c r="BR114" s="817"/>
      <c r="BS114" s="817"/>
      <c r="BT114" s="817"/>
      <c r="BU114" s="817"/>
      <c r="BV114" s="817">
        <v>11599454</v>
      </c>
      <c r="BW114" s="817"/>
      <c r="BX114" s="817"/>
      <c r="BY114" s="817"/>
      <c r="BZ114" s="817"/>
      <c r="CA114" s="817">
        <v>12458623</v>
      </c>
      <c r="CB114" s="817"/>
      <c r="CC114" s="817"/>
      <c r="CD114" s="817"/>
      <c r="CE114" s="817"/>
      <c r="CF114" s="875">
        <v>18.100000000000001</v>
      </c>
      <c r="CG114" s="876"/>
      <c r="CH114" s="876"/>
      <c r="CI114" s="876"/>
      <c r="CJ114" s="876"/>
      <c r="CK114" s="927"/>
      <c r="CL114" s="821"/>
      <c r="CM114" s="815" t="s">
        <v>445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431</v>
      </c>
      <c r="DM114" s="780"/>
      <c r="DN114" s="780"/>
      <c r="DO114" s="780"/>
      <c r="DP114" s="781"/>
      <c r="DQ114" s="782" t="s">
        <v>130</v>
      </c>
      <c r="DR114" s="780"/>
      <c r="DS114" s="780"/>
      <c r="DT114" s="780"/>
      <c r="DU114" s="781"/>
      <c r="DV114" s="824" t="s">
        <v>431</v>
      </c>
      <c r="DW114" s="825"/>
      <c r="DX114" s="825"/>
      <c r="DY114" s="825"/>
      <c r="DZ114" s="826"/>
    </row>
    <row r="115" spans="1:130" s="230" customFormat="1" ht="26.25" customHeight="1" x14ac:dyDescent="0.2">
      <c r="A115" s="914"/>
      <c r="B115" s="915"/>
      <c r="C115" s="752" t="s">
        <v>446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17580</v>
      </c>
      <c r="AB115" s="919"/>
      <c r="AC115" s="919"/>
      <c r="AD115" s="919"/>
      <c r="AE115" s="920"/>
      <c r="AF115" s="921">
        <v>12115</v>
      </c>
      <c r="AG115" s="919"/>
      <c r="AH115" s="919"/>
      <c r="AI115" s="919"/>
      <c r="AJ115" s="920"/>
      <c r="AK115" s="921">
        <v>12125</v>
      </c>
      <c r="AL115" s="919"/>
      <c r="AM115" s="919"/>
      <c r="AN115" s="919"/>
      <c r="AO115" s="920"/>
      <c r="AP115" s="922">
        <v>0</v>
      </c>
      <c r="AQ115" s="923"/>
      <c r="AR115" s="923"/>
      <c r="AS115" s="923"/>
      <c r="AT115" s="924"/>
      <c r="AU115" s="932"/>
      <c r="AV115" s="933"/>
      <c r="AW115" s="933"/>
      <c r="AX115" s="933"/>
      <c r="AY115" s="933"/>
      <c r="AZ115" s="815" t="s">
        <v>447</v>
      </c>
      <c r="BA115" s="752"/>
      <c r="BB115" s="752"/>
      <c r="BC115" s="752"/>
      <c r="BD115" s="752"/>
      <c r="BE115" s="752"/>
      <c r="BF115" s="752"/>
      <c r="BG115" s="752"/>
      <c r="BH115" s="752"/>
      <c r="BI115" s="752"/>
      <c r="BJ115" s="752"/>
      <c r="BK115" s="752"/>
      <c r="BL115" s="752"/>
      <c r="BM115" s="752"/>
      <c r="BN115" s="752"/>
      <c r="BO115" s="752"/>
      <c r="BP115" s="753"/>
      <c r="BQ115" s="816" t="s">
        <v>431</v>
      </c>
      <c r="BR115" s="817"/>
      <c r="BS115" s="817"/>
      <c r="BT115" s="817"/>
      <c r="BU115" s="817"/>
      <c r="BV115" s="817" t="s">
        <v>431</v>
      </c>
      <c r="BW115" s="817"/>
      <c r="BX115" s="817"/>
      <c r="BY115" s="817"/>
      <c r="BZ115" s="817"/>
      <c r="CA115" s="817" t="s">
        <v>130</v>
      </c>
      <c r="CB115" s="817"/>
      <c r="CC115" s="817"/>
      <c r="CD115" s="817"/>
      <c r="CE115" s="817"/>
      <c r="CF115" s="875" t="s">
        <v>440</v>
      </c>
      <c r="CG115" s="876"/>
      <c r="CH115" s="876"/>
      <c r="CI115" s="876"/>
      <c r="CJ115" s="876"/>
      <c r="CK115" s="927"/>
      <c r="CL115" s="821"/>
      <c r="CM115" s="815" t="s">
        <v>448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449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440</v>
      </c>
      <c r="AL116" s="780"/>
      <c r="AM116" s="780"/>
      <c r="AN116" s="780"/>
      <c r="AO116" s="781"/>
      <c r="AP116" s="824" t="s">
        <v>130</v>
      </c>
      <c r="AQ116" s="825"/>
      <c r="AR116" s="825"/>
      <c r="AS116" s="825"/>
      <c r="AT116" s="826"/>
      <c r="AU116" s="932"/>
      <c r="AV116" s="933"/>
      <c r="AW116" s="933"/>
      <c r="AX116" s="933"/>
      <c r="AY116" s="933"/>
      <c r="AZ116" s="909" t="s">
        <v>450</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440</v>
      </c>
      <c r="BW116" s="817"/>
      <c r="BX116" s="817"/>
      <c r="BY116" s="817"/>
      <c r="BZ116" s="817"/>
      <c r="CA116" s="817" t="s">
        <v>431</v>
      </c>
      <c r="CB116" s="817"/>
      <c r="CC116" s="817"/>
      <c r="CD116" s="817"/>
      <c r="CE116" s="817"/>
      <c r="CF116" s="875" t="s">
        <v>431</v>
      </c>
      <c r="CG116" s="876"/>
      <c r="CH116" s="876"/>
      <c r="CI116" s="876"/>
      <c r="CJ116" s="876"/>
      <c r="CK116" s="927"/>
      <c r="CL116" s="821"/>
      <c r="CM116" s="815" t="s">
        <v>451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15000</v>
      </c>
      <c r="DH116" s="780"/>
      <c r="DI116" s="780"/>
      <c r="DJ116" s="780"/>
      <c r="DK116" s="781"/>
      <c r="DL116" s="782">
        <v>11500</v>
      </c>
      <c r="DM116" s="780"/>
      <c r="DN116" s="780"/>
      <c r="DO116" s="780"/>
      <c r="DP116" s="781"/>
      <c r="DQ116" s="782">
        <v>8000</v>
      </c>
      <c r="DR116" s="780"/>
      <c r="DS116" s="780"/>
      <c r="DT116" s="780"/>
      <c r="DU116" s="781"/>
      <c r="DV116" s="824">
        <v>0</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452</v>
      </c>
      <c r="Z117" s="897"/>
      <c r="AA117" s="902">
        <v>2104464</v>
      </c>
      <c r="AB117" s="903"/>
      <c r="AC117" s="903"/>
      <c r="AD117" s="903"/>
      <c r="AE117" s="904"/>
      <c r="AF117" s="905">
        <v>1972216</v>
      </c>
      <c r="AG117" s="903"/>
      <c r="AH117" s="903"/>
      <c r="AI117" s="903"/>
      <c r="AJ117" s="904"/>
      <c r="AK117" s="905">
        <v>1436511</v>
      </c>
      <c r="AL117" s="903"/>
      <c r="AM117" s="903"/>
      <c r="AN117" s="903"/>
      <c r="AO117" s="904"/>
      <c r="AP117" s="906"/>
      <c r="AQ117" s="907"/>
      <c r="AR117" s="907"/>
      <c r="AS117" s="907"/>
      <c r="AT117" s="908"/>
      <c r="AU117" s="932"/>
      <c r="AV117" s="933"/>
      <c r="AW117" s="933"/>
      <c r="AX117" s="933"/>
      <c r="AY117" s="933"/>
      <c r="AZ117" s="863" t="s">
        <v>453</v>
      </c>
      <c r="BA117" s="864"/>
      <c r="BB117" s="864"/>
      <c r="BC117" s="864"/>
      <c r="BD117" s="864"/>
      <c r="BE117" s="864"/>
      <c r="BF117" s="864"/>
      <c r="BG117" s="864"/>
      <c r="BH117" s="864"/>
      <c r="BI117" s="864"/>
      <c r="BJ117" s="864"/>
      <c r="BK117" s="864"/>
      <c r="BL117" s="864"/>
      <c r="BM117" s="864"/>
      <c r="BN117" s="864"/>
      <c r="BO117" s="864"/>
      <c r="BP117" s="865"/>
      <c r="BQ117" s="816" t="s">
        <v>440</v>
      </c>
      <c r="BR117" s="817"/>
      <c r="BS117" s="817"/>
      <c r="BT117" s="817"/>
      <c r="BU117" s="817"/>
      <c r="BV117" s="817" t="s">
        <v>431</v>
      </c>
      <c r="BW117" s="817"/>
      <c r="BX117" s="817"/>
      <c r="BY117" s="817"/>
      <c r="BZ117" s="817"/>
      <c r="CA117" s="817" t="s">
        <v>130</v>
      </c>
      <c r="CB117" s="817"/>
      <c r="CC117" s="817"/>
      <c r="CD117" s="817"/>
      <c r="CE117" s="817"/>
      <c r="CF117" s="875" t="s">
        <v>440</v>
      </c>
      <c r="CG117" s="876"/>
      <c r="CH117" s="876"/>
      <c r="CI117" s="876"/>
      <c r="CJ117" s="876"/>
      <c r="CK117" s="927"/>
      <c r="CL117" s="821"/>
      <c r="CM117" s="815" t="s">
        <v>454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431</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426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423</v>
      </c>
      <c r="AB118" s="896"/>
      <c r="AC118" s="896"/>
      <c r="AD118" s="896"/>
      <c r="AE118" s="897"/>
      <c r="AF118" s="898" t="s">
        <v>424</v>
      </c>
      <c r="AG118" s="896"/>
      <c r="AH118" s="896"/>
      <c r="AI118" s="896"/>
      <c r="AJ118" s="897"/>
      <c r="AK118" s="898" t="s">
        <v>308</v>
      </c>
      <c r="AL118" s="896"/>
      <c r="AM118" s="896"/>
      <c r="AN118" s="896"/>
      <c r="AO118" s="897"/>
      <c r="AP118" s="899" t="s">
        <v>425</v>
      </c>
      <c r="AQ118" s="900"/>
      <c r="AR118" s="900"/>
      <c r="AS118" s="900"/>
      <c r="AT118" s="901"/>
      <c r="AU118" s="932"/>
      <c r="AV118" s="933"/>
      <c r="AW118" s="933"/>
      <c r="AX118" s="933"/>
      <c r="AY118" s="933"/>
      <c r="AZ118" s="838" t="s">
        <v>455</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456</v>
      </c>
      <c r="CG118" s="876"/>
      <c r="CH118" s="876"/>
      <c r="CI118" s="876"/>
      <c r="CJ118" s="876"/>
      <c r="CK118" s="927"/>
      <c r="CL118" s="821"/>
      <c r="CM118" s="815" t="s">
        <v>457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456</v>
      </c>
      <c r="DH118" s="780"/>
      <c r="DI118" s="780"/>
      <c r="DJ118" s="780"/>
      <c r="DK118" s="781"/>
      <c r="DL118" s="782" t="s">
        <v>130</v>
      </c>
      <c r="DM118" s="780"/>
      <c r="DN118" s="780"/>
      <c r="DO118" s="780"/>
      <c r="DP118" s="781"/>
      <c r="DQ118" s="782" t="s">
        <v>431</v>
      </c>
      <c r="DR118" s="780"/>
      <c r="DS118" s="780"/>
      <c r="DT118" s="780"/>
      <c r="DU118" s="781"/>
      <c r="DV118" s="824" t="s">
        <v>130</v>
      </c>
      <c r="DW118" s="825"/>
      <c r="DX118" s="825"/>
      <c r="DY118" s="825"/>
      <c r="DZ118" s="826"/>
    </row>
    <row r="119" spans="1:130" s="230" customFormat="1" ht="26.25" customHeight="1" x14ac:dyDescent="0.2">
      <c r="A119" s="818" t="s">
        <v>429</v>
      </c>
      <c r="B119" s="819"/>
      <c r="C119" s="860" t="s">
        <v>430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431</v>
      </c>
      <c r="AG119" s="889"/>
      <c r="AH119" s="889"/>
      <c r="AI119" s="889"/>
      <c r="AJ119" s="890"/>
      <c r="AK119" s="891" t="s">
        <v>130</v>
      </c>
      <c r="AL119" s="889"/>
      <c r="AM119" s="889"/>
      <c r="AN119" s="889"/>
      <c r="AO119" s="890"/>
      <c r="AP119" s="892" t="s">
        <v>456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458</v>
      </c>
      <c r="BP119" s="878"/>
      <c r="BQ119" s="879">
        <v>27647327</v>
      </c>
      <c r="BR119" s="845"/>
      <c r="BS119" s="845"/>
      <c r="BT119" s="845"/>
      <c r="BU119" s="845"/>
      <c r="BV119" s="845">
        <v>26768752</v>
      </c>
      <c r="BW119" s="845"/>
      <c r="BX119" s="845"/>
      <c r="BY119" s="845"/>
      <c r="BZ119" s="845"/>
      <c r="CA119" s="845">
        <v>25690153</v>
      </c>
      <c r="CB119" s="845"/>
      <c r="CC119" s="845"/>
      <c r="CD119" s="845"/>
      <c r="CE119" s="845"/>
      <c r="CF119" s="748"/>
      <c r="CG119" s="749"/>
      <c r="CH119" s="749"/>
      <c r="CI119" s="749"/>
      <c r="CJ119" s="834"/>
      <c r="CK119" s="928"/>
      <c r="CL119" s="823"/>
      <c r="CM119" s="838" t="s">
        <v>459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46302</v>
      </c>
      <c r="DH119" s="764"/>
      <c r="DI119" s="764"/>
      <c r="DJ119" s="764"/>
      <c r="DK119" s="765"/>
      <c r="DL119" s="766">
        <v>13816</v>
      </c>
      <c r="DM119" s="764"/>
      <c r="DN119" s="764"/>
      <c r="DO119" s="764"/>
      <c r="DP119" s="765"/>
      <c r="DQ119" s="766" t="s">
        <v>130</v>
      </c>
      <c r="DR119" s="764"/>
      <c r="DS119" s="764"/>
      <c r="DT119" s="764"/>
      <c r="DU119" s="765"/>
      <c r="DV119" s="848" t="s">
        <v>456</v>
      </c>
      <c r="DW119" s="849"/>
      <c r="DX119" s="849"/>
      <c r="DY119" s="849"/>
      <c r="DZ119" s="850"/>
    </row>
    <row r="120" spans="1:130" s="230" customFormat="1" ht="26.25" customHeight="1" x14ac:dyDescent="0.2">
      <c r="A120" s="820"/>
      <c r="B120" s="821"/>
      <c r="C120" s="815" t="s">
        <v>434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8606</v>
      </c>
      <c r="AB120" s="780"/>
      <c r="AC120" s="780"/>
      <c r="AD120" s="780"/>
      <c r="AE120" s="781"/>
      <c r="AF120" s="782">
        <v>8615</v>
      </c>
      <c r="AG120" s="780"/>
      <c r="AH120" s="780"/>
      <c r="AI120" s="780"/>
      <c r="AJ120" s="781"/>
      <c r="AK120" s="782">
        <v>8625</v>
      </c>
      <c r="AL120" s="780"/>
      <c r="AM120" s="780"/>
      <c r="AN120" s="780"/>
      <c r="AO120" s="781"/>
      <c r="AP120" s="824">
        <v>0</v>
      </c>
      <c r="AQ120" s="825"/>
      <c r="AR120" s="825"/>
      <c r="AS120" s="825"/>
      <c r="AT120" s="826"/>
      <c r="AU120" s="880" t="s">
        <v>460</v>
      </c>
      <c r="AV120" s="881"/>
      <c r="AW120" s="881"/>
      <c r="AX120" s="881"/>
      <c r="AY120" s="882"/>
      <c r="AZ120" s="860" t="s">
        <v>461</v>
      </c>
      <c r="BA120" s="808"/>
      <c r="BB120" s="808"/>
      <c r="BC120" s="808"/>
      <c r="BD120" s="808"/>
      <c r="BE120" s="808"/>
      <c r="BF120" s="808"/>
      <c r="BG120" s="808"/>
      <c r="BH120" s="808"/>
      <c r="BI120" s="808"/>
      <c r="BJ120" s="808"/>
      <c r="BK120" s="808"/>
      <c r="BL120" s="808"/>
      <c r="BM120" s="808"/>
      <c r="BN120" s="808"/>
      <c r="BO120" s="808"/>
      <c r="BP120" s="809"/>
      <c r="BQ120" s="861">
        <v>55530765</v>
      </c>
      <c r="BR120" s="842"/>
      <c r="BS120" s="842"/>
      <c r="BT120" s="842"/>
      <c r="BU120" s="842"/>
      <c r="BV120" s="842">
        <v>68641873</v>
      </c>
      <c r="BW120" s="842"/>
      <c r="BX120" s="842"/>
      <c r="BY120" s="842"/>
      <c r="BZ120" s="842"/>
      <c r="CA120" s="842">
        <v>80598993</v>
      </c>
      <c r="CB120" s="842"/>
      <c r="CC120" s="842"/>
      <c r="CD120" s="842"/>
      <c r="CE120" s="842"/>
      <c r="CF120" s="866">
        <v>117.1</v>
      </c>
      <c r="CG120" s="867"/>
      <c r="CH120" s="867"/>
      <c r="CI120" s="867"/>
      <c r="CJ120" s="867"/>
      <c r="CK120" s="868" t="s">
        <v>462</v>
      </c>
      <c r="CL120" s="852"/>
      <c r="CM120" s="852"/>
      <c r="CN120" s="852"/>
      <c r="CO120" s="853"/>
      <c r="CP120" s="872" t="s">
        <v>463</v>
      </c>
      <c r="CQ120" s="873"/>
      <c r="CR120" s="873"/>
      <c r="CS120" s="873"/>
      <c r="CT120" s="873"/>
      <c r="CU120" s="873"/>
      <c r="CV120" s="873"/>
      <c r="CW120" s="873"/>
      <c r="CX120" s="873"/>
      <c r="CY120" s="873"/>
      <c r="CZ120" s="873"/>
      <c r="DA120" s="873"/>
      <c r="DB120" s="873"/>
      <c r="DC120" s="873"/>
      <c r="DD120" s="873"/>
      <c r="DE120" s="873"/>
      <c r="DF120" s="874"/>
      <c r="DG120" s="861" t="s">
        <v>456</v>
      </c>
      <c r="DH120" s="842"/>
      <c r="DI120" s="842"/>
      <c r="DJ120" s="842"/>
      <c r="DK120" s="842"/>
      <c r="DL120" s="842" t="s">
        <v>431</v>
      </c>
      <c r="DM120" s="842"/>
      <c r="DN120" s="842"/>
      <c r="DO120" s="842"/>
      <c r="DP120" s="842"/>
      <c r="DQ120" s="842" t="s">
        <v>130</v>
      </c>
      <c r="DR120" s="842"/>
      <c r="DS120" s="842"/>
      <c r="DT120" s="842"/>
      <c r="DU120" s="842"/>
      <c r="DV120" s="843" t="s">
        <v>130</v>
      </c>
      <c r="DW120" s="843"/>
      <c r="DX120" s="843"/>
      <c r="DY120" s="843"/>
      <c r="DZ120" s="844"/>
    </row>
    <row r="121" spans="1:130" s="230" customFormat="1" ht="26.25" customHeight="1" x14ac:dyDescent="0.2">
      <c r="A121" s="820"/>
      <c r="B121" s="821"/>
      <c r="C121" s="863" t="s">
        <v>464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456</v>
      </c>
      <c r="AG121" s="780"/>
      <c r="AH121" s="780"/>
      <c r="AI121" s="780"/>
      <c r="AJ121" s="781"/>
      <c r="AK121" s="782" t="s">
        <v>456</v>
      </c>
      <c r="AL121" s="780"/>
      <c r="AM121" s="780"/>
      <c r="AN121" s="780"/>
      <c r="AO121" s="781"/>
      <c r="AP121" s="824" t="s">
        <v>130</v>
      </c>
      <c r="AQ121" s="825"/>
      <c r="AR121" s="825"/>
      <c r="AS121" s="825"/>
      <c r="AT121" s="826"/>
      <c r="AU121" s="883"/>
      <c r="AV121" s="884"/>
      <c r="AW121" s="884"/>
      <c r="AX121" s="884"/>
      <c r="AY121" s="885"/>
      <c r="AZ121" s="815" t="s">
        <v>465</v>
      </c>
      <c r="BA121" s="752"/>
      <c r="BB121" s="752"/>
      <c r="BC121" s="752"/>
      <c r="BD121" s="752"/>
      <c r="BE121" s="752"/>
      <c r="BF121" s="752"/>
      <c r="BG121" s="752"/>
      <c r="BH121" s="752"/>
      <c r="BI121" s="752"/>
      <c r="BJ121" s="752"/>
      <c r="BK121" s="752"/>
      <c r="BL121" s="752"/>
      <c r="BM121" s="752"/>
      <c r="BN121" s="752"/>
      <c r="BO121" s="752"/>
      <c r="BP121" s="753"/>
      <c r="BQ121" s="816" t="s">
        <v>456</v>
      </c>
      <c r="BR121" s="817"/>
      <c r="BS121" s="817"/>
      <c r="BT121" s="817"/>
      <c r="BU121" s="817"/>
      <c r="BV121" s="817" t="s">
        <v>456</v>
      </c>
      <c r="BW121" s="817"/>
      <c r="BX121" s="817"/>
      <c r="BY121" s="817"/>
      <c r="BZ121" s="817"/>
      <c r="CA121" s="817" t="s">
        <v>431</v>
      </c>
      <c r="CB121" s="817"/>
      <c r="CC121" s="817"/>
      <c r="CD121" s="817"/>
      <c r="CE121" s="817"/>
      <c r="CF121" s="875" t="s">
        <v>130</v>
      </c>
      <c r="CG121" s="876"/>
      <c r="CH121" s="876"/>
      <c r="CI121" s="876"/>
      <c r="CJ121" s="876"/>
      <c r="CK121" s="869"/>
      <c r="CL121" s="855"/>
      <c r="CM121" s="855"/>
      <c r="CN121" s="855"/>
      <c r="CO121" s="856"/>
      <c r="CP121" s="835" t="s">
        <v>466</v>
      </c>
      <c r="CQ121" s="836"/>
      <c r="CR121" s="836"/>
      <c r="CS121" s="836"/>
      <c r="CT121" s="836"/>
      <c r="CU121" s="836"/>
      <c r="CV121" s="836"/>
      <c r="CW121" s="836"/>
      <c r="CX121" s="836"/>
      <c r="CY121" s="836"/>
      <c r="CZ121" s="836"/>
      <c r="DA121" s="836"/>
      <c r="DB121" s="836"/>
      <c r="DC121" s="836"/>
      <c r="DD121" s="836"/>
      <c r="DE121" s="836"/>
      <c r="DF121" s="837"/>
      <c r="DG121" s="816" t="s">
        <v>431</v>
      </c>
      <c r="DH121" s="817"/>
      <c r="DI121" s="817"/>
      <c r="DJ121" s="817"/>
      <c r="DK121" s="817"/>
      <c r="DL121" s="817" t="s">
        <v>130</v>
      </c>
      <c r="DM121" s="817"/>
      <c r="DN121" s="817"/>
      <c r="DO121" s="817"/>
      <c r="DP121" s="817"/>
      <c r="DQ121" s="817" t="s">
        <v>130</v>
      </c>
      <c r="DR121" s="817"/>
      <c r="DS121" s="817"/>
      <c r="DT121" s="817"/>
      <c r="DU121" s="817"/>
      <c r="DV121" s="794" t="s">
        <v>431</v>
      </c>
      <c r="DW121" s="794"/>
      <c r="DX121" s="794"/>
      <c r="DY121" s="794"/>
      <c r="DZ121" s="795"/>
    </row>
    <row r="122" spans="1:130" s="230" customFormat="1" ht="26.25" customHeight="1" x14ac:dyDescent="0.2">
      <c r="A122" s="820"/>
      <c r="B122" s="821"/>
      <c r="C122" s="815" t="s">
        <v>445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456</v>
      </c>
      <c r="AG122" s="780"/>
      <c r="AH122" s="780"/>
      <c r="AI122" s="780"/>
      <c r="AJ122" s="781"/>
      <c r="AK122" s="782" t="s">
        <v>431</v>
      </c>
      <c r="AL122" s="780"/>
      <c r="AM122" s="780"/>
      <c r="AN122" s="780"/>
      <c r="AO122" s="781"/>
      <c r="AP122" s="824" t="s">
        <v>431</v>
      </c>
      <c r="AQ122" s="825"/>
      <c r="AR122" s="825"/>
      <c r="AS122" s="825"/>
      <c r="AT122" s="826"/>
      <c r="AU122" s="883"/>
      <c r="AV122" s="884"/>
      <c r="AW122" s="884"/>
      <c r="AX122" s="884"/>
      <c r="AY122" s="885"/>
      <c r="AZ122" s="838" t="s">
        <v>467</v>
      </c>
      <c r="BA122" s="839"/>
      <c r="BB122" s="839"/>
      <c r="BC122" s="839"/>
      <c r="BD122" s="839"/>
      <c r="BE122" s="839"/>
      <c r="BF122" s="839"/>
      <c r="BG122" s="839"/>
      <c r="BH122" s="839"/>
      <c r="BI122" s="839"/>
      <c r="BJ122" s="839"/>
      <c r="BK122" s="839"/>
      <c r="BL122" s="839"/>
      <c r="BM122" s="839"/>
      <c r="BN122" s="839"/>
      <c r="BO122" s="839"/>
      <c r="BP122" s="840"/>
      <c r="BQ122" s="879">
        <v>36717587</v>
      </c>
      <c r="BR122" s="845"/>
      <c r="BS122" s="845"/>
      <c r="BT122" s="845"/>
      <c r="BU122" s="845"/>
      <c r="BV122" s="845">
        <v>36461972</v>
      </c>
      <c r="BW122" s="845"/>
      <c r="BX122" s="845"/>
      <c r="BY122" s="845"/>
      <c r="BZ122" s="845"/>
      <c r="CA122" s="845">
        <v>32495957</v>
      </c>
      <c r="CB122" s="845"/>
      <c r="CC122" s="845"/>
      <c r="CD122" s="845"/>
      <c r="CE122" s="845"/>
      <c r="CF122" s="846">
        <v>47.2</v>
      </c>
      <c r="CG122" s="847"/>
      <c r="CH122" s="847"/>
      <c r="CI122" s="847"/>
      <c r="CJ122" s="847"/>
      <c r="CK122" s="869"/>
      <c r="CL122" s="855"/>
      <c r="CM122" s="855"/>
      <c r="CN122" s="855"/>
      <c r="CO122" s="856"/>
      <c r="CP122" s="835" t="s">
        <v>468</v>
      </c>
      <c r="CQ122" s="836"/>
      <c r="CR122" s="836"/>
      <c r="CS122" s="836"/>
      <c r="CT122" s="836"/>
      <c r="CU122" s="836"/>
      <c r="CV122" s="836"/>
      <c r="CW122" s="836"/>
      <c r="CX122" s="836"/>
      <c r="CY122" s="836"/>
      <c r="CZ122" s="836"/>
      <c r="DA122" s="836"/>
      <c r="DB122" s="836"/>
      <c r="DC122" s="836"/>
      <c r="DD122" s="836"/>
      <c r="DE122" s="836"/>
      <c r="DF122" s="837"/>
      <c r="DG122" s="816" t="s">
        <v>130</v>
      </c>
      <c r="DH122" s="817"/>
      <c r="DI122" s="817"/>
      <c r="DJ122" s="817"/>
      <c r="DK122" s="817"/>
      <c r="DL122" s="817" t="s">
        <v>130</v>
      </c>
      <c r="DM122" s="817"/>
      <c r="DN122" s="817"/>
      <c r="DO122" s="817"/>
      <c r="DP122" s="817"/>
      <c r="DQ122" s="817" t="s">
        <v>130</v>
      </c>
      <c r="DR122" s="817"/>
      <c r="DS122" s="817"/>
      <c r="DT122" s="817"/>
      <c r="DU122" s="817"/>
      <c r="DV122" s="794" t="s">
        <v>431</v>
      </c>
      <c r="DW122" s="794"/>
      <c r="DX122" s="794"/>
      <c r="DY122" s="794"/>
      <c r="DZ122" s="795"/>
    </row>
    <row r="123" spans="1:130" s="230" customFormat="1" ht="26.25" customHeight="1" x14ac:dyDescent="0.2">
      <c r="A123" s="820"/>
      <c r="B123" s="821"/>
      <c r="C123" s="815" t="s">
        <v>451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8974</v>
      </c>
      <c r="AB123" s="780"/>
      <c r="AC123" s="780"/>
      <c r="AD123" s="780"/>
      <c r="AE123" s="781"/>
      <c r="AF123" s="782">
        <v>3500</v>
      </c>
      <c r="AG123" s="780"/>
      <c r="AH123" s="780"/>
      <c r="AI123" s="780"/>
      <c r="AJ123" s="781"/>
      <c r="AK123" s="782">
        <v>3500</v>
      </c>
      <c r="AL123" s="780"/>
      <c r="AM123" s="780"/>
      <c r="AN123" s="780"/>
      <c r="AO123" s="781"/>
      <c r="AP123" s="824">
        <v>0</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469</v>
      </c>
      <c r="BP123" s="878"/>
      <c r="BQ123" s="832">
        <v>92248352</v>
      </c>
      <c r="BR123" s="833"/>
      <c r="BS123" s="833"/>
      <c r="BT123" s="833"/>
      <c r="BU123" s="833"/>
      <c r="BV123" s="833">
        <v>105103845</v>
      </c>
      <c r="BW123" s="833"/>
      <c r="BX123" s="833"/>
      <c r="BY123" s="833"/>
      <c r="BZ123" s="833"/>
      <c r="CA123" s="833">
        <v>113094950</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431</v>
      </c>
      <c r="AB124" s="780"/>
      <c r="AC124" s="780"/>
      <c r="AD124" s="780"/>
      <c r="AE124" s="781"/>
      <c r="AF124" s="782" t="s">
        <v>130</v>
      </c>
      <c r="AG124" s="780"/>
      <c r="AH124" s="780"/>
      <c r="AI124" s="780"/>
      <c r="AJ124" s="781"/>
      <c r="AK124" s="782" t="s">
        <v>431</v>
      </c>
      <c r="AL124" s="780"/>
      <c r="AM124" s="780"/>
      <c r="AN124" s="780"/>
      <c r="AO124" s="781"/>
      <c r="AP124" s="824" t="s">
        <v>130</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431</v>
      </c>
      <c r="BR124" s="831"/>
      <c r="BS124" s="831"/>
      <c r="BT124" s="831"/>
      <c r="BU124" s="831"/>
      <c r="BV124" s="831" t="s">
        <v>431</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x14ac:dyDescent="0.2">
      <c r="A125" s="820"/>
      <c r="B125" s="821"/>
      <c r="C125" s="815" t="s">
        <v>457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431</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472</v>
      </c>
      <c r="CL125" s="852"/>
      <c r="CM125" s="852"/>
      <c r="CN125" s="852"/>
      <c r="CO125" s="853"/>
      <c r="CP125" s="860" t="s">
        <v>473</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5">
      <c r="A126" s="820"/>
      <c r="B126" s="821"/>
      <c r="C126" s="815" t="s">
        <v>459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431</v>
      </c>
      <c r="AB126" s="780"/>
      <c r="AC126" s="780"/>
      <c r="AD126" s="780"/>
      <c r="AE126" s="781"/>
      <c r="AF126" s="782" t="s">
        <v>130</v>
      </c>
      <c r="AG126" s="780"/>
      <c r="AH126" s="780"/>
      <c r="AI126" s="780"/>
      <c r="AJ126" s="781"/>
      <c r="AK126" s="782" t="s">
        <v>431</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130</v>
      </c>
      <c r="DR126" s="817"/>
      <c r="DS126" s="817"/>
      <c r="DT126" s="817"/>
      <c r="DU126" s="817"/>
      <c r="DV126" s="794" t="s">
        <v>431</v>
      </c>
      <c r="DW126" s="794"/>
      <c r="DX126" s="794"/>
      <c r="DY126" s="794"/>
      <c r="DZ126" s="795"/>
    </row>
    <row r="127" spans="1:130" s="230" customFormat="1" ht="26.25" customHeight="1" x14ac:dyDescent="0.2">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480</v>
      </c>
      <c r="CQ127" s="752"/>
      <c r="CR127" s="752"/>
      <c r="CS127" s="752"/>
      <c r="CT127" s="752"/>
      <c r="CU127" s="752"/>
      <c r="CV127" s="752"/>
      <c r="CW127" s="752"/>
      <c r="CX127" s="752"/>
      <c r="CY127" s="752"/>
      <c r="CZ127" s="752"/>
      <c r="DA127" s="752"/>
      <c r="DB127" s="752"/>
      <c r="DC127" s="752"/>
      <c r="DD127" s="752"/>
      <c r="DE127" s="752"/>
      <c r="DF127" s="753"/>
      <c r="DG127" s="816" t="s">
        <v>431</v>
      </c>
      <c r="DH127" s="817"/>
      <c r="DI127" s="817"/>
      <c r="DJ127" s="817"/>
      <c r="DK127" s="817"/>
      <c r="DL127" s="817" t="s">
        <v>431</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t="s">
        <v>130</v>
      </c>
      <c r="AB128" s="801"/>
      <c r="AC128" s="801"/>
      <c r="AD128" s="801"/>
      <c r="AE128" s="802"/>
      <c r="AF128" s="803" t="s">
        <v>130</v>
      </c>
      <c r="AG128" s="801"/>
      <c r="AH128" s="801"/>
      <c r="AI128" s="801"/>
      <c r="AJ128" s="802"/>
      <c r="AK128" s="803" t="s">
        <v>431</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130</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484</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440</v>
      </c>
      <c r="DM128" s="791"/>
      <c r="DN128" s="791"/>
      <c r="DO128" s="791"/>
      <c r="DP128" s="791"/>
      <c r="DQ128" s="791" t="s">
        <v>431</v>
      </c>
      <c r="DR128" s="791"/>
      <c r="DS128" s="791"/>
      <c r="DT128" s="791"/>
      <c r="DU128" s="791"/>
      <c r="DV128" s="792" t="s">
        <v>440</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69425880</v>
      </c>
      <c r="AB129" s="780"/>
      <c r="AC129" s="780"/>
      <c r="AD129" s="780"/>
      <c r="AE129" s="781"/>
      <c r="AF129" s="782">
        <v>71658684</v>
      </c>
      <c r="AG129" s="780"/>
      <c r="AH129" s="780"/>
      <c r="AI129" s="780"/>
      <c r="AJ129" s="781"/>
      <c r="AK129" s="782">
        <v>73008066</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130</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4864530</v>
      </c>
      <c r="AB130" s="780"/>
      <c r="AC130" s="780"/>
      <c r="AD130" s="780"/>
      <c r="AE130" s="781"/>
      <c r="AF130" s="782">
        <v>4653800</v>
      </c>
      <c r="AG130" s="780"/>
      <c r="AH130" s="780"/>
      <c r="AI130" s="780"/>
      <c r="AJ130" s="781"/>
      <c r="AK130" s="782">
        <v>4194921</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64561350</v>
      </c>
      <c r="AB131" s="764"/>
      <c r="AC131" s="764"/>
      <c r="AD131" s="764"/>
      <c r="AE131" s="765"/>
      <c r="AF131" s="766">
        <v>67004884</v>
      </c>
      <c r="AG131" s="764"/>
      <c r="AH131" s="764"/>
      <c r="AI131" s="764"/>
      <c r="AJ131" s="765"/>
      <c r="AK131" s="766">
        <v>68813145</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t="s">
        <v>431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-4.2751057709999998</v>
      </c>
      <c r="AB132" s="745"/>
      <c r="AC132" s="745"/>
      <c r="AD132" s="745"/>
      <c r="AE132" s="746"/>
      <c r="AF132" s="747">
        <v>-4.0020724459999997</v>
      </c>
      <c r="AG132" s="745"/>
      <c r="AH132" s="745"/>
      <c r="AI132" s="745"/>
      <c r="AJ132" s="746"/>
      <c r="AK132" s="747">
        <v>-4.0085509830000001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-4</v>
      </c>
      <c r="AB133" s="724"/>
      <c r="AC133" s="724"/>
      <c r="AD133" s="724"/>
      <c r="AE133" s="725"/>
      <c r="AF133" s="723">
        <v>-4</v>
      </c>
      <c r="AG133" s="724"/>
      <c r="AH133" s="724"/>
      <c r="AI133" s="724"/>
      <c r="AJ133" s="725"/>
      <c r="AK133" s="723">
        <v>-4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JV25hItRExMKm7HehwNCXBdsu4j9CjtL6wTQ6zv2LOsR1/QrQ2sR39m+cjhRSTXfL2Snee08AVb/iNKtOrhNg==" saltValue="nzMBHgilErM1Iqo4KFsL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Yk33RwcbcsO7fsQkPFGgr6j2aVVLyVJ3alBRPKxNy5sUjO7ZxVjm9S7lSb7k87Ge8ChWGMy9C4cGbJGQpx5wDg==" saltValue="4iyG1CB7z2SUG0DRAtsp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ITq0carK8Bc0kPOfu1jupYKQp33cwWV+SgM1zGsteljKEzc7p7WDfhpfzCFYG+c6xhp9moP3cA73Qu4n2AzPA==" saltValue="xEAuJizs8zLuK23H7SVn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498</v>
      </c>
      <c r="AP7" s="272"/>
      <c r="AQ7" s="273" t="s">
        <v>499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500</v>
      </c>
      <c r="AQ8" s="279" t="s">
        <v>501</v>
      </c>
      <c r="AR8" s="280" t="s">
        <v>502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503</v>
      </c>
      <c r="AL9" s="1131"/>
      <c r="AM9" s="1131"/>
      <c r="AN9" s="1132"/>
      <c r="AO9" s="281">
        <v>20762634</v>
      </c>
      <c r="AP9" s="281">
        <v>74516</v>
      </c>
      <c r="AQ9" s="282">
        <v>65050</v>
      </c>
      <c r="AR9" s="283">
        <v>14.6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504</v>
      </c>
      <c r="AL10" s="1131"/>
      <c r="AM10" s="1131"/>
      <c r="AN10" s="1132"/>
      <c r="AO10" s="284">
        <v>284743</v>
      </c>
      <c r="AP10" s="284">
        <v>1022</v>
      </c>
      <c r="AQ10" s="285">
        <v>874</v>
      </c>
      <c r="AR10" s="286">
        <v>16.899999999999999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505</v>
      </c>
      <c r="AL11" s="1131"/>
      <c r="AM11" s="1131"/>
      <c r="AN11" s="1132"/>
      <c r="AO11" s="284" t="s">
        <v>506</v>
      </c>
      <c r="AP11" s="284" t="s">
        <v>506</v>
      </c>
      <c r="AQ11" s="285" t="s">
        <v>506</v>
      </c>
      <c r="AR11" s="286" t="s">
        <v>506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507</v>
      </c>
      <c r="AL12" s="1131"/>
      <c r="AM12" s="1131"/>
      <c r="AN12" s="1132"/>
      <c r="AO12" s="284" t="s">
        <v>506</v>
      </c>
      <c r="AP12" s="284" t="s">
        <v>506</v>
      </c>
      <c r="AQ12" s="285" t="s">
        <v>506</v>
      </c>
      <c r="AR12" s="286" t="s">
        <v>506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508</v>
      </c>
      <c r="AL13" s="1131"/>
      <c r="AM13" s="1131"/>
      <c r="AN13" s="1132"/>
      <c r="AO13" s="284">
        <v>828606</v>
      </c>
      <c r="AP13" s="284">
        <v>2974</v>
      </c>
      <c r="AQ13" s="285">
        <v>2318</v>
      </c>
      <c r="AR13" s="286">
        <v>28.3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509</v>
      </c>
      <c r="AL14" s="1131"/>
      <c r="AM14" s="1131"/>
      <c r="AN14" s="1132"/>
      <c r="AO14" s="284">
        <v>479482</v>
      </c>
      <c r="AP14" s="284">
        <v>1721</v>
      </c>
      <c r="AQ14" s="285">
        <v>1495</v>
      </c>
      <c r="AR14" s="286">
        <v>15.1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510</v>
      </c>
      <c r="AL15" s="1134"/>
      <c r="AM15" s="1134"/>
      <c r="AN15" s="1135"/>
      <c r="AO15" s="284">
        <v>-1401050</v>
      </c>
      <c r="AP15" s="284">
        <v>-5028</v>
      </c>
      <c r="AQ15" s="285">
        <v>-4722</v>
      </c>
      <c r="AR15" s="286">
        <v>6.5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20954415</v>
      </c>
      <c r="AP16" s="284">
        <v>75204</v>
      </c>
      <c r="AQ16" s="285">
        <v>65014</v>
      </c>
      <c r="AR16" s="286">
        <v>15.7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515</v>
      </c>
      <c r="AL21" s="1137"/>
      <c r="AM21" s="1137"/>
      <c r="AN21" s="1138"/>
      <c r="AO21" s="297">
        <v>7.01</v>
      </c>
      <c r="AP21" s="298">
        <v>6.35</v>
      </c>
      <c r="AQ21" s="299">
        <v>0.66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516</v>
      </c>
      <c r="AL22" s="1137"/>
      <c r="AM22" s="1137"/>
      <c r="AN22" s="1138"/>
      <c r="AO22" s="302">
        <v>99.2</v>
      </c>
      <c r="AP22" s="303">
        <v>98.8</v>
      </c>
      <c r="AQ22" s="304">
        <v>0.4</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498</v>
      </c>
      <c r="AP30" s="272"/>
      <c r="AQ30" s="273" t="s">
        <v>499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520</v>
      </c>
      <c r="AL32" s="1121"/>
      <c r="AM32" s="1121"/>
      <c r="AN32" s="1122"/>
      <c r="AO32" s="312">
        <v>1027302</v>
      </c>
      <c r="AP32" s="312">
        <v>3687</v>
      </c>
      <c r="AQ32" s="313">
        <v>3983</v>
      </c>
      <c r="AR32" s="314">
        <v>-7.4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521</v>
      </c>
      <c r="AL33" s="1121"/>
      <c r="AM33" s="1121"/>
      <c r="AN33" s="1122"/>
      <c r="AO33" s="312" t="s">
        <v>506</v>
      </c>
      <c r="AP33" s="312" t="s">
        <v>506</v>
      </c>
      <c r="AQ33" s="313" t="s">
        <v>506</v>
      </c>
      <c r="AR33" s="314" t="s">
        <v>506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522</v>
      </c>
      <c r="AL34" s="1121"/>
      <c r="AM34" s="1121"/>
      <c r="AN34" s="1122"/>
      <c r="AO34" s="312">
        <v>302970</v>
      </c>
      <c r="AP34" s="312">
        <v>1087</v>
      </c>
      <c r="AQ34" s="313">
        <v>394</v>
      </c>
      <c r="AR34" s="314">
        <v>175.9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523</v>
      </c>
      <c r="AL35" s="1121"/>
      <c r="AM35" s="1121"/>
      <c r="AN35" s="1122"/>
      <c r="AO35" s="312" t="s">
        <v>506</v>
      </c>
      <c r="AP35" s="312" t="s">
        <v>506</v>
      </c>
      <c r="AQ35" s="313">
        <v>20</v>
      </c>
      <c r="AR35" s="314" t="s">
        <v>506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524</v>
      </c>
      <c r="AL36" s="1121"/>
      <c r="AM36" s="1121"/>
      <c r="AN36" s="1122"/>
      <c r="AO36" s="312">
        <v>94114</v>
      </c>
      <c r="AP36" s="312">
        <v>338</v>
      </c>
      <c r="AQ36" s="313">
        <v>299</v>
      </c>
      <c r="AR36" s="314">
        <v>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525</v>
      </c>
      <c r="AL37" s="1121"/>
      <c r="AM37" s="1121"/>
      <c r="AN37" s="1122"/>
      <c r="AO37" s="312">
        <v>12125</v>
      </c>
      <c r="AP37" s="312">
        <v>44</v>
      </c>
      <c r="AQ37" s="313">
        <v>1748</v>
      </c>
      <c r="AR37" s="314">
        <v>-97.5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526</v>
      </c>
      <c r="AL38" s="1124"/>
      <c r="AM38" s="1124"/>
      <c r="AN38" s="1125"/>
      <c r="AO38" s="315" t="s">
        <v>506</v>
      </c>
      <c r="AP38" s="315" t="s">
        <v>506</v>
      </c>
      <c r="AQ38" s="316" t="s">
        <v>506</v>
      </c>
      <c r="AR38" s="304" t="s">
        <v>506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527</v>
      </c>
      <c r="AL39" s="1124"/>
      <c r="AM39" s="1124"/>
      <c r="AN39" s="1125"/>
      <c r="AO39" s="312" t="s">
        <v>506</v>
      </c>
      <c r="AP39" s="312" t="s">
        <v>506</v>
      </c>
      <c r="AQ39" s="313">
        <v>-12</v>
      </c>
      <c r="AR39" s="314" t="s">
        <v>506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528</v>
      </c>
      <c r="AL40" s="1121"/>
      <c r="AM40" s="1121"/>
      <c r="AN40" s="1122"/>
      <c r="AO40" s="312">
        <v>-4194921</v>
      </c>
      <c r="AP40" s="312">
        <v>-15055</v>
      </c>
      <c r="AQ40" s="313">
        <v>-13579</v>
      </c>
      <c r="AR40" s="314">
        <v>10.9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-2758410</v>
      </c>
      <c r="AP41" s="312">
        <v>-9900</v>
      </c>
      <c r="AQ41" s="313">
        <v>-7147</v>
      </c>
      <c r="AR41" s="314">
        <v>38.5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498</v>
      </c>
      <c r="AN49" s="1115" t="s">
        <v>532</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533</v>
      </c>
      <c r="AO50" s="329" t="s">
        <v>534</v>
      </c>
      <c r="AP50" s="330" t="s">
        <v>535</v>
      </c>
      <c r="AQ50" s="331" t="s">
        <v>536</v>
      </c>
      <c r="AR50" s="332" t="s">
        <v>537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8538814</v>
      </c>
      <c r="AN51" s="334">
        <v>30568</v>
      </c>
      <c r="AO51" s="335">
        <v>9.8000000000000007</v>
      </c>
      <c r="AP51" s="336">
        <v>49796</v>
      </c>
      <c r="AQ51" s="337">
        <v>6.7</v>
      </c>
      <c r="AR51" s="338">
        <v>3.1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6731173</v>
      </c>
      <c r="AN52" s="342">
        <v>24097</v>
      </c>
      <c r="AO52" s="343">
        <v>18.3</v>
      </c>
      <c r="AP52" s="344">
        <v>37281</v>
      </c>
      <c r="AQ52" s="345">
        <v>14.4</v>
      </c>
      <c r="AR52" s="346">
        <v>3.9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10923498</v>
      </c>
      <c r="AN53" s="334">
        <v>38808</v>
      </c>
      <c r="AO53" s="335">
        <v>27</v>
      </c>
      <c r="AP53" s="336">
        <v>51681</v>
      </c>
      <c r="AQ53" s="337">
        <v>3.8</v>
      </c>
      <c r="AR53" s="338">
        <v>23.2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8640353</v>
      </c>
      <c r="AN54" s="342">
        <v>30697</v>
      </c>
      <c r="AO54" s="343">
        <v>27.4</v>
      </c>
      <c r="AP54" s="344">
        <v>37226</v>
      </c>
      <c r="AQ54" s="345">
        <v>-0.1</v>
      </c>
      <c r="AR54" s="346">
        <v>27.5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8516950</v>
      </c>
      <c r="AN55" s="334">
        <v>30275</v>
      </c>
      <c r="AO55" s="335">
        <v>-22</v>
      </c>
      <c r="AP55" s="336">
        <v>50465</v>
      </c>
      <c r="AQ55" s="337">
        <v>-2.4</v>
      </c>
      <c r="AR55" s="338">
        <v>-19.600000000000001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6218400</v>
      </c>
      <c r="AN56" s="342">
        <v>22105</v>
      </c>
      <c r="AO56" s="343">
        <v>-28</v>
      </c>
      <c r="AP56" s="344">
        <v>34193</v>
      </c>
      <c r="AQ56" s="345">
        <v>-8.1</v>
      </c>
      <c r="AR56" s="346">
        <v>-19.899999999999999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4434824</v>
      </c>
      <c r="AN57" s="334">
        <v>15937</v>
      </c>
      <c r="AO57" s="335">
        <v>-47.4</v>
      </c>
      <c r="AP57" s="336">
        <v>51679</v>
      </c>
      <c r="AQ57" s="337">
        <v>2.4</v>
      </c>
      <c r="AR57" s="338">
        <v>-49.8</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2807060</v>
      </c>
      <c r="AN58" s="342">
        <v>10087</v>
      </c>
      <c r="AO58" s="343">
        <v>-54.4</v>
      </c>
      <c r="AP58" s="344">
        <v>35132</v>
      </c>
      <c r="AQ58" s="345">
        <v>2.7</v>
      </c>
      <c r="AR58" s="346">
        <v>-57.1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7641356</v>
      </c>
      <c r="AN59" s="334">
        <v>27424</v>
      </c>
      <c r="AO59" s="335">
        <v>72.099999999999994</v>
      </c>
      <c r="AP59" s="336">
        <v>49665</v>
      </c>
      <c r="AQ59" s="337">
        <v>-3.9</v>
      </c>
      <c r="AR59" s="338">
        <v>76</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3933778</v>
      </c>
      <c r="AN60" s="342">
        <v>14118</v>
      </c>
      <c r="AO60" s="343">
        <v>40</v>
      </c>
      <c r="AP60" s="344">
        <v>34678</v>
      </c>
      <c r="AQ60" s="345">
        <v>-1.3</v>
      </c>
      <c r="AR60" s="346">
        <v>41.3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8011088</v>
      </c>
      <c r="AN61" s="349">
        <v>28602</v>
      </c>
      <c r="AO61" s="350">
        <v>7.9</v>
      </c>
      <c r="AP61" s="351">
        <v>50657</v>
      </c>
      <c r="AQ61" s="352">
        <v>1.3</v>
      </c>
      <c r="AR61" s="338">
        <v>6.6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5666153</v>
      </c>
      <c r="AN62" s="342">
        <v>20221</v>
      </c>
      <c r="AO62" s="343">
        <v>0.7</v>
      </c>
      <c r="AP62" s="344">
        <v>35702</v>
      </c>
      <c r="AQ62" s="345">
        <v>1.5</v>
      </c>
      <c r="AR62" s="346">
        <v>-0.8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Q3tG695Kbo5/Xrb55fsxJRL9XdzLQ1qVuVEQOu4yGhzKb2AYqYNqicQ3lMm7FiwvAHu27954icmEBYYK4scUpw==" saltValue="pfjYFJCdnDbu8dO5ZgAOu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546</v>
      </c>
    </row>
    <row r="120" spans="125:125" ht="13.5" hidden="1" customHeight="1" x14ac:dyDescent="0.2"/>
    <row r="121" spans="125:125" ht="13.5" hidden="1" customHeight="1" x14ac:dyDescent="0.2">
      <c r="DU121" s="259"/>
    </row>
  </sheetData>
  <sheetProtection algorithmName="SHA-512" hashValue="VpmOx2k7Kjn17JnPUxN3PuUHYvWhR2ye1t10Tn/kzgKoJnmTaqm8LxlvlltydMPzaRQdba55RMpa703XwSaMdg==" saltValue="JhpEoe2/C57/ln6KF80a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pOgJE/GO8nbaUVF0VyZCt/EYAEbhkw/Togmg8eeSPqgcFvwRCWOoiuMrBUY4zYMRJ9n0sLBV+kZN3Wc33BYebw==" saltValue="+sQcsbC1wOhNKFko8wQf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39" t="s">
        <v>3</v>
      </c>
      <c r="D47" s="1139"/>
      <c r="E47" s="1140"/>
      <c r="F47" s="11">
        <v>30.88</v>
      </c>
      <c r="G47" s="12">
        <v>32.17</v>
      </c>
      <c r="H47" s="12">
        <v>37.46</v>
      </c>
      <c r="I47" s="12">
        <v>42.51</v>
      </c>
      <c r="J47" s="13">
        <v>47.79</v>
      </c>
    </row>
    <row r="48" spans="2:10" ht="57.75" customHeight="1" x14ac:dyDescent="0.2">
      <c r="B48" s="14"/>
      <c r="C48" s="1141" t="s">
        <v>4</v>
      </c>
      <c r="D48" s="1141"/>
      <c r="E48" s="1142"/>
      <c r="F48" s="15">
        <v>6.03</v>
      </c>
      <c r="G48" s="16">
        <v>8.1199999999999992</v>
      </c>
      <c r="H48" s="16">
        <v>12.72</v>
      </c>
      <c r="I48" s="16">
        <v>12.15</v>
      </c>
      <c r="J48" s="17">
        <v>11.12</v>
      </c>
    </row>
    <row r="49" spans="2:10" ht="57.75" customHeight="1" thickBot="1" x14ac:dyDescent="0.25">
      <c r="B49" s="18"/>
      <c r="C49" s="1143" t="s">
        <v>5</v>
      </c>
      <c r="D49" s="1143"/>
      <c r="E49" s="1144"/>
      <c r="F49" s="19">
        <v>3.76</v>
      </c>
      <c r="G49" s="20">
        <v>5.29</v>
      </c>
      <c r="H49" s="20">
        <v>9.24</v>
      </c>
      <c r="I49" s="20">
        <v>6.04</v>
      </c>
      <c r="J49" s="21">
        <v>5.27</v>
      </c>
    </row>
    <row r="50" spans="2:10" ht="13.2" x14ac:dyDescent="0.2"/>
  </sheetData>
  <sheetProtection algorithmName="SHA-512" hashValue="KBLl+kUl3OFHzI5z0QS5M+gZPsNFkWDA0YM4mFMXKtSEHysrbu2QsLg7cPHUPKIrPRnHuFzPCFx/BHEBudo20A==" saltValue="YDdVVtDaDV6Qj8c0zauW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2024-03-11T06:05:32Z</cp:lastPrinted>
  <dcterms:created xsi:type="dcterms:W3CDTF">2024-02-05T00:51:11Z</dcterms:created>
  <dcterms:modified xsi:type="dcterms:W3CDTF">2024-03-15T10:40:15Z</dcterms:modified>
  <cp:category/>
</cp:coreProperties>
</file>