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drawings/drawing5.xml" ContentType="application/vnd.openxmlformats-officedocument.drawingml.chartshapes+xml"/>
  <Override PartName="/xl/workbook.xml" ContentType="application/vnd.openxmlformats-officedocument.spreadsheetml.sheet.main+xml"/>
  <Override PartName="/xl/worksheets/sheet5.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drawings/drawing15.xml" ContentType="application/vnd.openxmlformats-officedocument.drawing+xml"/>
  <Override PartName="/xl/drawings/drawing14.xml" ContentType="application/vnd.openxmlformats-officedocument.drawing+xml"/>
  <Override PartName="/xl/theme/themeOverride2.xml" ContentType="application/vnd.openxmlformats-officedocument.themeOverride+xml"/>
  <Override PartName="/xl/charts/chart5.xml" ContentType="application/vnd.openxmlformats-officedocument.drawingml.chart+xml"/>
  <Override PartName="/xl/worksheets/sheet1.xml" ContentType="application/vnd.openxmlformats-officedocument.spreadsheetml.worksheet+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drawings/drawing11.xml" ContentType="application/vnd.openxmlformats-officedocument.drawing+xml"/>
  <Override PartName="/xl/drawings/drawing12.xml" ContentType="application/vnd.openxmlformats-officedocument.drawing+xml"/>
  <Override PartName="/xl/charts/chart4.xml" ContentType="application/vnd.openxmlformats-officedocument.drawingml.chart+xml"/>
  <Override PartName="/xl/theme/theme1.xml" ContentType="application/vnd.openxmlformats-officedocument.theme+xml"/>
  <Override PartName="/xl/drawings/drawing6.xml" ContentType="application/vnd.openxmlformats-officedocument.drawing+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charts/chart1.xml" ContentType="application/vnd.openxmlformats-officedocument.drawingml.chart+xml"/>
  <Override PartName="/xl/drawings/drawing4.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drawings/drawing3.xml" ContentType="application/vnd.openxmlformats-officedocument.drawing+xml"/>
  <Override PartName="/xl/styles.xml" ContentType="application/vnd.openxmlformats-officedocument.spreadsheetml.styles+xml"/>
  <Override PartName="/xl/drawings/drawing1.xml" ContentType="application/vnd.openxmlformats-officedocument.drawing+xml"/>
  <Override PartName="/xl/worksheets/sheet14.xml" ContentType="application/vnd.openxmlformats-officedocument.spreadsheetml.worksheet+xml"/>
  <Override PartName="/xl/worksheets/sheet12.xml" ContentType="application/vnd.openxmlformats-officedocument.spreadsheetml.worksheet+xml"/>
  <Override PartName="/xl/worksheets/sheet8.xml" ContentType="application/vnd.openxmlformats-officedocument.spreadsheetml.worksheet+xml"/>
  <Override PartName="/xl/charts/chart3.xml" ContentType="application/vnd.openxmlformats-officedocument.drawingml.chart+xml"/>
  <Override PartName="/xl/worksheets/sheet7.xml" ContentType="application/vnd.openxmlformats-officedocument.spreadsheetml.worksheet+xml"/>
  <Override PartName="/xl/worksheets/sheet6.xml" ContentType="application/vnd.openxmlformats-officedocument.spreadsheetml.worksheet+xml"/>
  <Override PartName="/xl/drawings/drawing10.xml" ContentType="application/vnd.openxmlformats-officedocument.drawing+xml"/>
  <Override PartName="/xl/worksheets/sheet13.xml" ContentType="application/vnd.openxmlformats-officedocument.spreadsheetml.worksheet+xml"/>
  <Override PartName="/xl/drawings/drawing9.xml" ContentType="application/vnd.openxmlformats-officedocument.drawing+xml"/>
  <Override PartName="/xl/charts/chart2.xml" ContentType="application/vnd.openxmlformats-officedocument.drawingml.chart+xml"/>
  <Override PartName="/xl/drawings/drawing7.xml" ContentType="application/vnd.openxmlformats-officedocument.drawing+xml"/>
  <Override PartName="/xl/worksheets/sheet9.xml" ContentType="application/vnd.openxmlformats-officedocument.spreadsheetml.worksheet+xml"/>
  <Override PartName="/xl/worksheets/sheet11.xml" ContentType="application/vnd.openxmlformats-officedocument.spreadsheetml.worksheet+xml"/>
  <Override PartName="/xl/drawings/drawing8.xml" ContentType="application/vnd.openxmlformats-officedocument.drawing+xml"/>
  <Override PartName="/xl/worksheets/sheet10.xml" ContentType="application/vnd.openxmlformats-officedocument.spreadsheetml.worksheet+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pfsz01\share_mg\fs101500\fx101500\500 財政PR\540 公会計制度\83_財務書類（統一的な基準）（平成28年度決算～）\R5年度決算財務書類\04_調査回答・通知\20240823_【東京都区政課・9.19〆】令和４年度財政状況資料集の作成について（2回目・地方公会計関係）\04_起案\"/>
    </mc:Choice>
  </mc:AlternateContent>
  <bookViews>
    <workbookView xWindow="0" yWindow="0" windowWidth="28800" windowHeight="12360" tabRatio="891"/>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E34" i="10"/>
  <c r="AM34" i="10"/>
  <c r="W34" i="10"/>
  <c r="U34" i="10"/>
  <c r="E34" i="10"/>
  <c r="C34" i="10"/>
</calcChain>
</file>

<file path=xl/sharedStrings.xml><?xml version="1.0" encoding="utf-8"?>
<sst xmlns="http://schemas.openxmlformats.org/spreadsheetml/2006/main" count="1179" uniqueCount="594">
  <si>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</si>
  <si>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</si>
  <si>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</si>
  <si>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</si>
  <si>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</si>
  <si>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</si>
  <si>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</si>
  <si>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</si>
  <si>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</si>
  <si>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</si>
  <si>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</si>
  <si>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</si>
  <si>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</si>
  <si>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</si>
  <si>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</si>
  <si>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</si>
  <si>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</si>
  <si>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</si>
  <si>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</si>
  <si>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</si>
  <si>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</si>
  <si>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</si>
  <si>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</si>
  <si>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</si>
  <si>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</si>
  <si>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</si>
  <si>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</si>
  <si>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</si>
  <si>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</si>
  <si>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</si>
  <si>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</si>
  <si>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</si>
  <si>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</si>
  <si>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</si>
  <si>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</si>
  <si>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</si>
  <si>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</si>
  <si>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</si>
  <si>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</si>
  <si>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</si>
  <si>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</si>
  <si>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</si>
  <si>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</si>
  <si>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</si>
  <si>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</si>
  <si>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</si>
  <si>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</si>
  <si>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</si>
  <si>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</si>
  <si>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</si>
  <si>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</si>
  <si>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</si>
  <si>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</si>
  <si>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</si>
  <si>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</si>
  <si>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</si>
  <si>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</si>
  <si>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</si>
  <si>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</si>
  <si>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</si>
  <si>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</si>
  <si>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</si>
  <si>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</si>
  <si>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</si>
  <si>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</si>
  <si>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</si>
  <si>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</si>
  <si>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</si>
  <si>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</si>
  <si>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</si>
  <si>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</si>
  <si>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</si>
  <si>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</si>
  <si>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</si>
  <si>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</si>
  <si>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</si>
  <si>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</si>
  <si>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</si>
  <si>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</si>
  <si>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</si>
  <si>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</si>
  <si>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</si>
  <si>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</si>
  <si>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</si>
  <si>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</si>
  <si>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</si>
  <si>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</si>
  <si>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</si>
  <si>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</si>
  <si>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</si>
  <si>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</si>
  <si>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</si>
  <si>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</si>
  <si>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</si>
  <si>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</si>
  <si>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</si>
  <si>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</si>
  <si>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</si>
  <si>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</si>
  <si>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</si>
  <si>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目黒区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</si>
  <si>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</si>
  <si>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</si>
  <si>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</si>
  <si>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</si>
  <si>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</si>
  <si>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</si>
  <si>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</si>
  <si>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</si>
  <si>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</si>
  <si>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</si>
  <si>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</si>
  <si>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</si>
  <si>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</si>
  <si>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</si>
  <si>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</si>
  <si>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</si>
  <si>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</si>
  <si>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</si>
  <si>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</si>
  <si>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</si>
  <si>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</si>
  <si>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</si>
  <si>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</si>
  <si>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</si>
  <si>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</si>
  <si>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</si>
  <si>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</si>
  <si>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</si>
  <si>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</si>
  <si>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</si>
  <si>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</si>
  <si>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</si>
  <si>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</si>
  <si>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</si>
  <si>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</si>
  <si>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</si>
  <si>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</si>
  <si>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</si>
  <si>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</si>
  <si>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</si>
  <si>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</si>
  <si>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</si>
  <si>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</si>
  <si>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</si>
  <si>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</si>
  <si>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</si>
  <si>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</si>
  <si>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</si>
  <si>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</si>
  <si>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</si>
  <si>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</si>
  <si>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</si>
  <si>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</si>
  <si>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</si>
  <si>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</si>
  <si>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</si>
  <si>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</si>
  <si>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</si>
  <si>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</si>
  <si>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</si>
  <si>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</si>
  <si>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</si>
  <si>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</si>
  <si>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</si>
  <si>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</si>
  <si>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</si>
  <si>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</si>
  <si>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</si>
  <si>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</si>
  <si>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</si>
  <si>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</si>
  <si>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</si>
  <si>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</si>
  <si>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</si>
  <si>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</si>
  <si>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</si>
  <si>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</si>
  <si>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</si>
  <si>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</si>
  <si>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</si>
  <si>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</si>
  <si>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</si>
  <si>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</si>
  <si>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</si>
  <si>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</si>
  <si>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</si>
  <si>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</si>
  <si>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</si>
  <si>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</si>
  <si>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</si>
  <si>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</si>
  <si>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</si>
  <si>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</si>
  <si>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</si>
  <si>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</si>
  <si>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</si>
  <si>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</si>
  <si>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</si>
  <si>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</si>
  <si>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</si>
  <si>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</si>
  <si>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</si>
  <si>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</si>
  <si>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</si>
  <si>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</si>
  <si>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</si>
  <si>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</si>
  <si>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</si>
  <si>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</si>
  <si>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</si>
  <si>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</si>
  <si>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</si>
  <si>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</si>
  <si>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</si>
  <si>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</si>
  <si>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</si>
  <si>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東京都目黒区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</si>
  <si>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</si>
  <si>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</si>
  <si>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</si>
  <si>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</si>
  <si>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</si>
  <si>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</si>
  <si>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</si>
  <si>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</si>
  <si>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</si>
  <si>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</si>
  <si>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</si>
  <si>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</si>
  <si>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</si>
  <si>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</si>
  <si>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</si>
  <si>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</si>
  <si>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</si>
  <si>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</si>
  <si>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</si>
  <si>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</si>
  <si>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</si>
  <si>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</si>
  <si>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</si>
  <si>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</si>
  <si>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</si>
  <si>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</si>
  <si>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</si>
  <si>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</si>
  <si>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</si>
  <si>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</si>
  <si>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</si>
  <si>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</si>
  <si>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</si>
  <si>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</si>
  <si>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</si>
  <si>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</si>
  <si>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</si>
  <si>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</si>
  <si>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</si>
  <si>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</si>
  <si>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</si>
  <si>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</si>
  <si>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</si>
  <si>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</si>
  <si>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</si>
  <si>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</si>
  <si>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</si>
  <si>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</si>
  <si>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</si>
  <si>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</si>
  <si>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</si>
  <si>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</si>
  <si>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</si>
  <si>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</si>
  <si>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</si>
  <si>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</si>
  <si>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</si>
  <si>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</si>
  <si>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</si>
  <si>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</si>
  <si>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</si>
  <si>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</si>
  <si>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</si>
  <si>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</si>
  <si>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</si>
  <si>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</si>
  <si>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</si>
  <si>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</si>
  <si>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</si>
  <si>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</si>
  <si>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</si>
  <si>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</si>
  <si>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</si>
  <si>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</si>
  <si>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</si>
  <si>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</si>
  <si>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</si>
  <si>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</si>
  <si>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</si>
  <si>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</si>
  <si>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</si>
  <si>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</si>
  <si>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</si>
  <si>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</si>
  <si>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</si>
  <si>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</si>
  <si>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</si>
  <si>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</si>
  <si>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</si>
  <si>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</si>
  <si>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</si>
  <si>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</si>
  <si>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</si>
  <si>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</si>
  <si>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</si>
  <si>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</si>
  <si>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</si>
  <si>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</si>
  <si>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</si>
  <si>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</si>
  <si>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</si>
  <si>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</si>
  <si>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</si>
  <si>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</si>
  <si>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</si>
  <si>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</si>
  <si>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</si>
  <si>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</si>
  <si>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</si>
  <si>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</si>
  <si>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</si>
  <si>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</si>
  <si>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</si>
  <si>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</si>
  <si>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</si>
  <si>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</si>
  <si>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</si>
  <si>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</si>
  <si>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</si>
  <si>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</si>
  <si>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</si>
  <si>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</si>
  <si>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</si>
  <si>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</si>
  <si>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</si>
  <si>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</si>
  <si>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</si>
  <si>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</si>
  <si>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</si>
  <si>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</si>
  <si>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</si>
  <si>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</si>
  <si>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</si>
  <si>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</si>
  <si>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</si>
  <si>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</si>
  <si>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</si>
  <si>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</si>
  <si>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</si>
  <si>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</si>
  <si>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</si>
  <si>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</si>
  <si>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</si>
  <si>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</si>
  <si>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</si>
  <si>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</si>
  <si>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</si>
  <si>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</si>
  <si>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</si>
  <si>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</si>
  <si>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東京都目黒区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</si>
  <si>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</si>
  <si>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</si>
  <si>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</si>
  <si>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</si>
  <si>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</si>
  <si>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</si>
  <si>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</si>
  <si>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</si>
  <si>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</si>
  <si>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</si>
  <si>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</si>
  <si>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</si>
  <si>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</si>
  <si>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</si>
  <si>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</si>
  <si>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</si>
  <si>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</si>
  <si>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</si>
  <si>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</si>
  <si>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</si>
  <si>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</si>
  <si>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</si>
  <si>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</si>
  <si>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</si>
  <si>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</si>
  <si>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</si>
  <si>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</si>
  <si>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</si>
  <si>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</si>
  <si>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</si>
  <si>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</si>
  <si>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</si>
  <si>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</si>
  <si>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</si>
  <si>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</si>
  <si>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</si>
  <si>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</si>
  <si>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</si>
  <si>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</si>
  <si>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</si>
  <si>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</si>
  <si>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</si>
  <si>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</si>
  <si>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</si>
  <si>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</si>
  <si>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</si>
  <si>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</si>
  <si>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</si>
  <si>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</si>
  <si>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</si>
  <si>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</si>
  <si>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</si>
  <si>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</si>
  <si>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</si>
  <si>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</si>
  <si>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</si>
  <si>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</si>
  <si>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</si>
  <si>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</si>
  <si>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</si>
  <si>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</si>
  <si>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</si>
  <si>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</si>
  <si>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</si>
  <si>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</si>
  <si>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</si>
  <si>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</si>
  <si>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</si>
  <si>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</si>
  <si>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</si>
  <si>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</si>
  <si>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t>
    <phoneticPr fontId="5"/>
  </si>
  <si>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</si>
  <si>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</si>
  <si>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</si>
  <si>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</si>
  <si>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</si>
  <si>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</si>
  <si>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</si>
  <si>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</si>
  <si>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</si>
  <si>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</si>
  <si>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</si>
  <si>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</si>
  <si>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</si>
  <si>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</si>
  <si>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</si>
  <si>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</si>
  <si>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</si>
  <si>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</si>
  <si>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</si>
  <si>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</si>
  <si>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</si>
  <si>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</si>
  <si>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</si>
  <si>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</si>
  <si>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</si>
  <si>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</si>
  <si>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</si>
  <si>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</si>
  <si>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</si>
  <si>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</si>
  <si>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</si>
  <si>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</si>
  <si>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</si>
  <si>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</si>
  <si>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</si>
  <si>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</si>
  <si>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</si>
  <si>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</si>
  <si>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</si>
  <si>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</si>
  <si>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</si>
  <si>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</si>
  <si>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</si>
  <si>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</si>
  <si>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</si>
  <si>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</si>
  <si>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</si>
  <si>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</si>
  <si>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</si>
  <si>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</si>
  <si>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</si>
  <si>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</si>
  <si>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</si>
  <si>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</si>
  <si>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</si>
  <si>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</si>
  <si>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</si>
  <si>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</si>
  <si>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</si>
  <si>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</si>
  <si>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</si>
  <si>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</si>
  <si>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</si>
  <si>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</si>
  <si>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</si>
  <si>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</si>
  <si>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</si>
  <si>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</si>
  <si>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</si>
  <si>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</si>
  <si>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</si>
  <si>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</si>
  <si>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</si>
  <si>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</si>
  <si>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</si>
  <si>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</si>
  <si>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</si>
  <si>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</si>
  <si>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</si>
  <si>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</si>
  <si>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</si>
  <si>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</si>
  <si>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</si>
  <si>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</si>
  <si>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</si>
  <si>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</si>
  <si>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</si>
  <si>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</si>
  <si>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</si>
  <si>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</si>
  <si>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</si>
  <si>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</si>
  <si>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</si>
  <si>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</si>
  <si>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</si>
  <si>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</si>
  <si>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</si>
  <si>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</si>
  <si>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</si>
  <si>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</si>
  <si>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</si>
  <si>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</si>
  <si>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</si>
  <si>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</si>
  <si>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</si>
  <si>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</si>
  <si>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</si>
  <si>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</si>
  <si>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</si>
  <si>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</si>
  <si>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</si>
  <si>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</si>
  <si>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一般会計</t>
  </si>
  <si>
    <t>国民健康保険特別会計</t>
  </si>
  <si>
    <t>介護保険特別会計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</si>
  <si>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</si>
  <si>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</si>
  <si>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</si>
  <si>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</si>
  <si>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</si>
  <si>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</si>
  <si>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</si>
  <si>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</si>
  <si>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</si>
  <si>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（公財）目黒区芸術文化振興財団</t>
    <rPh sb="1" eb="3">
      <t>コウザイ</t>
    </rPh>
    <rPh sb="4" eb="7">
      <t>メグロク</t>
    </rPh>
    <rPh sb="7" eb="9">
      <t>ゲイジュツ</t>
    </rPh>
    <rPh sb="9" eb="11">
      <t>ブンカ</t>
    </rPh>
    <rPh sb="11" eb="13">
      <t>シンコウ</t>
    </rPh>
    <rPh sb="13" eb="15">
      <t>ザイダン</t>
    </rPh>
    <phoneticPr fontId="2"/>
  </si>
  <si>
    <t>-</t>
    <phoneticPr fontId="2"/>
  </si>
  <si>
    <t>（公財）目黒区勤労者サービスセンター</t>
    <rPh sb="1" eb="3">
      <t>コウザイ</t>
    </rPh>
    <rPh sb="4" eb="7">
      <t>メグロク</t>
    </rPh>
    <rPh sb="7" eb="10">
      <t>キンロウシャ</t>
    </rPh>
    <phoneticPr fontId="2"/>
  </si>
  <si>
    <t>（公財）目黒区国際交流協会</t>
    <rPh sb="1" eb="3">
      <t>コウザイ</t>
    </rPh>
    <rPh sb="4" eb="7">
      <t>メグロク</t>
    </rPh>
    <rPh sb="7" eb="9">
      <t>コクサイ</t>
    </rPh>
    <rPh sb="9" eb="11">
      <t>コウリュウ</t>
    </rPh>
    <rPh sb="11" eb="13">
      <t>キョウカイ</t>
    </rPh>
    <phoneticPr fontId="2"/>
  </si>
  <si>
    <t>○</t>
    <phoneticPr fontId="2"/>
  </si>
  <si>
    <t>目黒区土地開発公社</t>
    <rPh sb="0" eb="3">
      <t>メグロク</t>
    </rPh>
    <rPh sb="3" eb="5">
      <t>トチ</t>
    </rPh>
    <rPh sb="5" eb="7">
      <t>カイハツ</t>
    </rPh>
    <rPh sb="7" eb="9">
      <t>コウシャ</t>
    </rPh>
    <phoneticPr fontId="2"/>
  </si>
  <si>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</si>
  <si>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</si>
  <si>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臨海部広域斎場組合</t>
    <rPh sb="0" eb="2">
      <t>リンカイ</t>
    </rPh>
    <rPh sb="2" eb="3">
      <t>ブ</t>
    </rPh>
    <rPh sb="3" eb="5">
      <t>コウイキ</t>
    </rPh>
    <rPh sb="5" eb="7">
      <t>サイジョウ</t>
    </rPh>
    <rPh sb="7" eb="9">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</si>
  <si>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</si>
  <si>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</si>
  <si>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</si>
  <si>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6"/>
  </si>
  <si>
    <t>施設整備基金</t>
    <phoneticPr fontId="5"/>
  </si>
  <si>
    <t>学校施設整備基金</t>
    <phoneticPr fontId="2"/>
  </si>
  <si>
    <t>社会福祉施設整備寄付金等積立基金</t>
    <phoneticPr fontId="2"/>
  </si>
  <si>
    <t>区営住宅管理基金</t>
    <phoneticPr fontId="2"/>
  </si>
  <si>
    <t>サクラ基金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</si>
  <si>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</si>
  <si>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</si>
  <si>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将来負担額を充当可能財源等が上回ったことにより、将来負担比率はマイナスである。このため、下表では「－」の表示となっている。</t>
    <rPh sb="0" eb="2">
      <t>ショウライ</t>
    </rPh>
    <rPh sb="2" eb="4">
      <t>フタン</t>
    </rPh>
    <rPh sb="4" eb="5">
      <t>ガク</t>
    </rPh>
    <rPh sb="6" eb="8">
      <t>ジュウトウ</t>
    </rPh>
    <rPh sb="8" eb="10">
      <t>カノウ</t>
    </rPh>
    <rPh sb="10" eb="12">
      <t>ザイゲン</t>
    </rPh>
    <rPh sb="12" eb="13">
      <t>トウ</t>
    </rPh>
    <rPh sb="14" eb="16">
      <t>ウワマワ</t>
    </rPh>
    <rPh sb="24" eb="26">
      <t>ショウライ</t>
    </rPh>
    <rPh sb="26" eb="28">
      <t>フタン</t>
    </rPh>
    <rPh sb="28" eb="30">
      <t>ヒリツ</t>
    </rPh>
    <rPh sb="44" eb="46">
      <t>カヒョウ</t>
    </rPh>
    <rPh sb="52" eb="54">
      <t>ヒョウジ</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</si>
  <si>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</si>
  <si>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</si>
  <si>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</si>
  <si>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</si>
  <si>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</si>
  <si>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</si>
  <si>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将来負担額を充当可能財源等が上回ったことにより、将来負担比率はマイナスである。このため、下表では「－」の表示となっている。
実質公債費比率については、地方債発行額の抑制や着実な償還により、元利償還金額が減少している。３年間の平均で算出することとされており、前年度と同じ数値となっている。
今後、小中学校を中心とした区有施設の更新に地方債の活用を予定しており、地方債の発行による将来の負担が財政運営を圧迫しないように適切に管理していく。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</si>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</sst>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6"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49796</c:v>
                </c:pt>
                <c:pt idx="1">
                  <c:v>51681</c:v>
                </c:pt>
                <c:pt idx="2">
                  <c:v>50465</c:v>
                </c:pt>
                <c:pt idx="3">
                  <c:v>51679</c:v>
                </c:pt>
                <c:pt idx="4">
                  <c:v>49665</c:v>
                </c:pt>
              </c:numCache>
            </c:numRef>
          </c:val>
          <c:smooth val="0"/>
          <c:extLst>
            <c:ext xmlns:c16="http://schemas.microsoft.com/office/drawing/2014/chart" uri="{C3380CC4-5D6E-409C-BE32-E72D297353CC}">
              <c16:uniqueId val="{00000000-5190-48CC-B1A9-73991E1B9A3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30568</c:v>
                </c:pt>
                <c:pt idx="1">
                  <c:v>38808</c:v>
                </c:pt>
                <c:pt idx="2">
                  <c:v>30275</c:v>
                </c:pt>
                <c:pt idx="3">
                  <c:v>15937</c:v>
                </c:pt>
                <c:pt idx="4">
                  <c:v>27424</c:v>
                </c:pt>
              </c:numCache>
            </c:numRef>
          </c:val>
          <c:smooth val="0"/>
          <c:extLst>
            <c:ext xmlns:c16="http://schemas.microsoft.com/office/drawing/2014/chart" uri="{C3380CC4-5D6E-409C-BE32-E72D297353CC}">
              <c16:uniqueId val="{00000001-5190-48CC-B1A9-73991E1B9A3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6.03</c:v>
                </c:pt>
                <c:pt idx="1">
                  <c:v>8.1199999999999992</c:v>
                </c:pt>
                <c:pt idx="2">
                  <c:v>12.72</c:v>
                </c:pt>
                <c:pt idx="3">
                  <c:v>12.15</c:v>
                </c:pt>
                <c:pt idx="4">
                  <c:v>11.12</c:v>
                </c:pt>
              </c:numCache>
            </c:numRef>
          </c:val>
          <c:extLst>
            <c:ext xmlns:c16="http://schemas.microsoft.com/office/drawing/2014/chart" uri="{C3380CC4-5D6E-409C-BE32-E72D297353CC}">
              <c16:uniqueId val="{00000000-28B6-450F-881D-2F09C9BF62D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30.88</c:v>
                </c:pt>
                <c:pt idx="1">
                  <c:v>32.17</c:v>
                </c:pt>
                <c:pt idx="2">
                  <c:v>37.46</c:v>
                </c:pt>
                <c:pt idx="3">
                  <c:v>42.51</c:v>
                </c:pt>
                <c:pt idx="4">
                  <c:v>47.79</c:v>
                </c:pt>
              </c:numCache>
            </c:numRef>
          </c:val>
          <c:extLst>
            <c:ext xmlns:c16="http://schemas.microsoft.com/office/drawing/2014/chart" uri="{C3380CC4-5D6E-409C-BE32-E72D297353CC}">
              <c16:uniqueId val="{00000001-28B6-450F-881D-2F09C9BF62D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3.76</c:v>
                </c:pt>
                <c:pt idx="1">
                  <c:v>5.29</c:v>
                </c:pt>
                <c:pt idx="2">
                  <c:v>9.24</c:v>
                </c:pt>
                <c:pt idx="3">
                  <c:v>6.04</c:v>
                </c:pt>
                <c:pt idx="4">
                  <c:v>5.27</c:v>
                </c:pt>
              </c:numCache>
            </c:numRef>
          </c:val>
          <c:smooth val="0"/>
          <c:extLst>
            <c:ext xmlns:c16="http://schemas.microsoft.com/office/drawing/2014/chart" uri="{C3380CC4-5D6E-409C-BE32-E72D297353CC}">
              <c16:uniqueId val="{00000002-28B6-450F-881D-2F09C9BF62D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E13-442E-B695-548EA713C23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E13-442E-B695-548EA713C23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E13-442E-B695-548EA713C23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E13-442E-B695-548EA713C23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8E13-442E-B695-548EA713C237}"/>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8E13-442E-B695-548EA713C237}"/>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0.08</c:v>
                </c:pt>
                <c:pt idx="2">
                  <c:v>#N/A</c:v>
                </c:pt>
                <c:pt idx="3">
                  <c:v>0.08</c:v>
                </c:pt>
                <c:pt idx="4">
                  <c:v>#N/A</c:v>
                </c:pt>
                <c:pt idx="5">
                  <c:v>0</c:v>
                </c:pt>
                <c:pt idx="6">
                  <c:v>#N/A</c:v>
                </c:pt>
                <c:pt idx="7">
                  <c:v>7.0000000000000007E-2</c:v>
                </c:pt>
                <c:pt idx="8">
                  <c:v>#N/A</c:v>
                </c:pt>
                <c:pt idx="9">
                  <c:v>0.11</c:v>
                </c:pt>
              </c:numCache>
            </c:numRef>
          </c:val>
          <c:extLst>
            <c:ext xmlns:c16="http://schemas.microsoft.com/office/drawing/2014/chart" uri="{C3380CC4-5D6E-409C-BE32-E72D297353CC}">
              <c16:uniqueId val="{00000006-8E13-442E-B695-548EA713C23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1.1499999999999999</c:v>
                </c:pt>
                <c:pt idx="2">
                  <c:v>#N/A</c:v>
                </c:pt>
                <c:pt idx="3">
                  <c:v>0.38</c:v>
                </c:pt>
                <c:pt idx="4">
                  <c:v>#N/A</c:v>
                </c:pt>
                <c:pt idx="5">
                  <c:v>0.84</c:v>
                </c:pt>
                <c:pt idx="6">
                  <c:v>#N/A</c:v>
                </c:pt>
                <c:pt idx="7">
                  <c:v>0.42</c:v>
                </c:pt>
                <c:pt idx="8">
                  <c:v>#N/A</c:v>
                </c:pt>
                <c:pt idx="9">
                  <c:v>0.43</c:v>
                </c:pt>
              </c:numCache>
            </c:numRef>
          </c:val>
          <c:extLst>
            <c:ext xmlns:c16="http://schemas.microsoft.com/office/drawing/2014/chart" uri="{C3380CC4-5D6E-409C-BE32-E72D297353CC}">
              <c16:uniqueId val="{00000007-8E13-442E-B695-548EA713C237}"/>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0.44</c:v>
                </c:pt>
                <c:pt idx="2">
                  <c:v>#N/A</c:v>
                </c:pt>
                <c:pt idx="3">
                  <c:v>0.42</c:v>
                </c:pt>
                <c:pt idx="4">
                  <c:v>#N/A</c:v>
                </c:pt>
                <c:pt idx="5">
                  <c:v>0.94</c:v>
                </c:pt>
                <c:pt idx="6">
                  <c:v>#N/A</c:v>
                </c:pt>
                <c:pt idx="7">
                  <c:v>1.02</c:v>
                </c:pt>
                <c:pt idx="8">
                  <c:v>#N/A</c:v>
                </c:pt>
                <c:pt idx="9">
                  <c:v>0.64</c:v>
                </c:pt>
              </c:numCache>
            </c:numRef>
          </c:val>
          <c:extLst>
            <c:ext xmlns:c16="http://schemas.microsoft.com/office/drawing/2014/chart" uri="{C3380CC4-5D6E-409C-BE32-E72D297353CC}">
              <c16:uniqueId val="{00000008-8E13-442E-B695-548EA713C23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6.02</c:v>
                </c:pt>
                <c:pt idx="2">
                  <c:v>#N/A</c:v>
                </c:pt>
                <c:pt idx="3">
                  <c:v>8.1199999999999992</c:v>
                </c:pt>
                <c:pt idx="4">
                  <c:v>#N/A</c:v>
                </c:pt>
                <c:pt idx="5">
                  <c:v>12.71</c:v>
                </c:pt>
                <c:pt idx="6">
                  <c:v>#N/A</c:v>
                </c:pt>
                <c:pt idx="7">
                  <c:v>12.15</c:v>
                </c:pt>
                <c:pt idx="8">
                  <c:v>#N/A</c:v>
                </c:pt>
                <c:pt idx="9">
                  <c:v>11.12</c:v>
                </c:pt>
              </c:numCache>
            </c:numRef>
          </c:val>
          <c:extLst>
            <c:ext xmlns:c16="http://schemas.microsoft.com/office/drawing/2014/chart" uri="{C3380CC4-5D6E-409C-BE32-E72D297353CC}">
              <c16:uniqueId val="{00000009-8E13-442E-B695-548EA713C23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5088</c:v>
                </c:pt>
                <c:pt idx="5">
                  <c:v>4991</c:v>
                </c:pt>
                <c:pt idx="8">
                  <c:v>4865</c:v>
                </c:pt>
                <c:pt idx="11">
                  <c:v>4654</c:v>
                </c:pt>
                <c:pt idx="14">
                  <c:v>4195</c:v>
                </c:pt>
              </c:numCache>
            </c:numRef>
          </c:val>
          <c:extLst>
            <c:ext xmlns:c16="http://schemas.microsoft.com/office/drawing/2014/chart" uri="{C3380CC4-5D6E-409C-BE32-E72D297353CC}">
              <c16:uniqueId val="{00000000-0A13-46F1-A87C-3CBAF80BB18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A13-46F1-A87C-3CBAF80BB18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59</c:v>
                </c:pt>
                <c:pt idx="3">
                  <c:v>22</c:v>
                </c:pt>
                <c:pt idx="6">
                  <c:v>18</c:v>
                </c:pt>
                <c:pt idx="9">
                  <c:v>12</c:v>
                </c:pt>
                <c:pt idx="12">
                  <c:v>12</c:v>
                </c:pt>
              </c:numCache>
            </c:numRef>
          </c:val>
          <c:extLst>
            <c:ext xmlns:c16="http://schemas.microsoft.com/office/drawing/2014/chart" uri="{C3380CC4-5D6E-409C-BE32-E72D297353CC}">
              <c16:uniqueId val="{00000002-0A13-46F1-A87C-3CBAF80BB18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93</c:v>
                </c:pt>
                <c:pt idx="3">
                  <c:v>87</c:v>
                </c:pt>
                <c:pt idx="6">
                  <c:v>96</c:v>
                </c:pt>
                <c:pt idx="9">
                  <c:v>92</c:v>
                </c:pt>
                <c:pt idx="12">
                  <c:v>94</c:v>
                </c:pt>
              </c:numCache>
            </c:numRef>
          </c:val>
          <c:extLst>
            <c:ext xmlns:c16="http://schemas.microsoft.com/office/drawing/2014/chart" uri="{C3380CC4-5D6E-409C-BE32-E72D297353CC}">
              <c16:uniqueId val="{00000003-0A13-46F1-A87C-3CBAF80BB18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A13-46F1-A87C-3CBAF80BB18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275</c:v>
                </c:pt>
                <c:pt idx="3">
                  <c:v>278</c:v>
                </c:pt>
                <c:pt idx="6">
                  <c:v>304</c:v>
                </c:pt>
                <c:pt idx="9">
                  <c:v>303</c:v>
                </c:pt>
                <c:pt idx="12">
                  <c:v>303</c:v>
                </c:pt>
              </c:numCache>
            </c:numRef>
          </c:val>
          <c:extLst>
            <c:ext xmlns:c16="http://schemas.microsoft.com/office/drawing/2014/chart" uri="{C3380CC4-5D6E-409C-BE32-E72D297353CC}">
              <c16:uniqueId val="{00000005-0A13-46F1-A87C-3CBAF80BB18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A13-46F1-A87C-3CBAF80BB18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2158</c:v>
                </c:pt>
                <c:pt idx="3">
                  <c:v>2013</c:v>
                </c:pt>
                <c:pt idx="6">
                  <c:v>1687</c:v>
                </c:pt>
                <c:pt idx="9">
                  <c:v>1564</c:v>
                </c:pt>
                <c:pt idx="12">
                  <c:v>1027</c:v>
                </c:pt>
              </c:numCache>
            </c:numRef>
          </c:val>
          <c:extLst>
            <c:ext xmlns:c16="http://schemas.microsoft.com/office/drawing/2014/chart" uri="{C3380CC4-5D6E-409C-BE32-E72D297353CC}">
              <c16:uniqueId val="{00000007-0A13-46F1-A87C-3CBAF80BB18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-2503</c:v>
                </c:pt>
                <c:pt idx="2">
                  <c:v>#N/A</c:v>
                </c:pt>
                <c:pt idx="3">
                  <c:v>#N/A</c:v>
                </c:pt>
                <c:pt idx="4">
                  <c:v>-2591</c:v>
                </c:pt>
                <c:pt idx="5">
                  <c:v>#N/A</c:v>
                </c:pt>
                <c:pt idx="6">
                  <c:v>#N/A</c:v>
                </c:pt>
                <c:pt idx="7">
                  <c:v>-2760</c:v>
                </c:pt>
                <c:pt idx="8">
                  <c:v>#N/A</c:v>
                </c:pt>
                <c:pt idx="9">
                  <c:v>#N/A</c:v>
                </c:pt>
                <c:pt idx="10">
                  <c:v>-2683</c:v>
                </c:pt>
                <c:pt idx="11">
                  <c:v>#N/A</c:v>
                </c:pt>
                <c:pt idx="12">
                  <c:v>#N/A</c:v>
                </c:pt>
                <c:pt idx="13">
                  <c:v>-2759</c:v>
                </c:pt>
                <c:pt idx="14">
                  <c:v>#N/A</c:v>
                </c:pt>
              </c:numCache>
            </c:numRef>
          </c:val>
          <c:smooth val="0"/>
          <c:extLst>
            <c:ext xmlns:c16="http://schemas.microsoft.com/office/drawing/2014/chart" uri="{C3380CC4-5D6E-409C-BE32-E72D297353CC}">
              <c16:uniqueId val="{00000008-0A13-46F1-A87C-3CBAF80BB18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44453</c:v>
                </c:pt>
                <c:pt idx="5">
                  <c:v>40218</c:v>
                </c:pt>
                <c:pt idx="8">
                  <c:v>36718</c:v>
                </c:pt>
                <c:pt idx="11">
                  <c:v>36462</c:v>
                </c:pt>
                <c:pt idx="14">
                  <c:v>32496</c:v>
                </c:pt>
              </c:numCache>
            </c:numRef>
          </c:val>
          <c:extLst>
            <c:ext xmlns:c16="http://schemas.microsoft.com/office/drawing/2014/chart" uri="{C3380CC4-5D6E-409C-BE32-E72D297353CC}">
              <c16:uniqueId val="{00000000-3279-40FC-B082-8731571DB3D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279-40FC-B082-8731571DB3D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45759</c:v>
                </c:pt>
                <c:pt idx="5">
                  <c:v>51703</c:v>
                </c:pt>
                <c:pt idx="8">
                  <c:v>55531</c:v>
                </c:pt>
                <c:pt idx="11">
                  <c:v>68642</c:v>
                </c:pt>
                <c:pt idx="14">
                  <c:v>80599</c:v>
                </c:pt>
              </c:numCache>
            </c:numRef>
          </c:val>
          <c:extLst>
            <c:ext xmlns:c16="http://schemas.microsoft.com/office/drawing/2014/chart" uri="{C3380CC4-5D6E-409C-BE32-E72D297353CC}">
              <c16:uniqueId val="{00000002-3279-40FC-B082-8731571DB3D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279-40FC-B082-8731571DB3D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279-40FC-B082-8731571DB3D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79-40FC-B082-8731571DB3D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13011</c:v>
                </c:pt>
                <c:pt idx="3">
                  <c:v>11901</c:v>
                </c:pt>
                <c:pt idx="6">
                  <c:v>11577</c:v>
                </c:pt>
                <c:pt idx="9">
                  <c:v>11599</c:v>
                </c:pt>
                <c:pt idx="12">
                  <c:v>12459</c:v>
                </c:pt>
              </c:numCache>
            </c:numRef>
          </c:val>
          <c:extLst>
            <c:ext xmlns:c16="http://schemas.microsoft.com/office/drawing/2014/chart" uri="{C3380CC4-5D6E-409C-BE32-E72D297353CC}">
              <c16:uniqueId val="{00000006-3279-40FC-B082-8731571DB3D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1039</c:v>
                </c:pt>
                <c:pt idx="3">
                  <c:v>1063</c:v>
                </c:pt>
                <c:pt idx="6">
                  <c:v>1233</c:v>
                </c:pt>
                <c:pt idx="9">
                  <c:v>1377</c:v>
                </c:pt>
                <c:pt idx="12">
                  <c:v>1701</c:v>
                </c:pt>
              </c:numCache>
            </c:numRef>
          </c:val>
          <c:extLst>
            <c:ext xmlns:c16="http://schemas.microsoft.com/office/drawing/2014/chart" uri="{C3380CC4-5D6E-409C-BE32-E72D297353CC}">
              <c16:uniqueId val="{00000007-3279-40FC-B082-8731571DB3D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3279-40FC-B082-8731571DB3D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196</c:v>
                </c:pt>
                <c:pt idx="3">
                  <c:v>134</c:v>
                </c:pt>
                <c:pt idx="6">
                  <c:v>86</c:v>
                </c:pt>
                <c:pt idx="9">
                  <c:v>43</c:v>
                </c:pt>
                <c:pt idx="12">
                  <c:v>17</c:v>
                </c:pt>
              </c:numCache>
            </c:numRef>
          </c:val>
          <c:extLst>
            <c:ext xmlns:c16="http://schemas.microsoft.com/office/drawing/2014/chart" uri="{C3380CC4-5D6E-409C-BE32-E72D297353CC}">
              <c16:uniqueId val="{00000009-3279-40FC-B082-8731571DB3D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16944</c:v>
                </c:pt>
                <c:pt idx="3">
                  <c:v>16338</c:v>
                </c:pt>
                <c:pt idx="6">
                  <c:v>14752</c:v>
                </c:pt>
                <c:pt idx="9">
                  <c:v>13750</c:v>
                </c:pt>
                <c:pt idx="12">
                  <c:v>11514</c:v>
                </c:pt>
              </c:numCache>
            </c:numRef>
          </c:val>
          <c:extLst>
            <c:ext xmlns:c16="http://schemas.microsoft.com/office/drawing/2014/chart" uri="{C3380CC4-5D6E-409C-BE32-E72D297353CC}">
              <c16:uniqueId val="{0000000A-3279-40FC-B082-8731571DB3D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279-40FC-B082-8731571DB3D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26009</c:v>
                </c:pt>
                <c:pt idx="1">
                  <c:v>30461</c:v>
                </c:pt>
                <c:pt idx="2">
                  <c:v>34894</c:v>
                </c:pt>
              </c:numCache>
            </c:numRef>
          </c:val>
          <c:extLst>
            <c:ext xmlns:c16="http://schemas.microsoft.com/office/drawing/2014/chart" uri="{C3380CC4-5D6E-409C-BE32-E72D297353CC}">
              <c16:uniqueId val="{00000000-75C7-42F7-912A-627187B8E77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942</c:v>
                </c:pt>
                <c:pt idx="1">
                  <c:v>775</c:v>
                </c:pt>
                <c:pt idx="2">
                  <c:v>505</c:v>
                </c:pt>
              </c:numCache>
            </c:numRef>
          </c:val>
          <c:extLst>
            <c:ext xmlns:c16="http://schemas.microsoft.com/office/drawing/2014/chart" uri="{C3380CC4-5D6E-409C-BE32-E72D297353CC}">
              <c16:uniqueId val="{00000001-75C7-42F7-912A-627187B8E77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26050</c:v>
                </c:pt>
                <c:pt idx="1">
                  <c:v>34204</c:v>
                </c:pt>
                <c:pt idx="2">
                  <c:v>44111</c:v>
                </c:pt>
              </c:numCache>
            </c:numRef>
          </c:val>
          <c:extLst>
            <c:ext xmlns:c16="http://schemas.microsoft.com/office/drawing/2014/chart" uri="{C3380CC4-5D6E-409C-BE32-E72D297353CC}">
              <c16:uniqueId val="{00000002-75C7-42F7-912A-627187B8E77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{8F9D61B3-FDC7-4902-95F9-1C26110E1FC5}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8E9D-4DF1-B39E-EE2CC03F1A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{C39958B6-98CF-4DB9-B951-BC2345DBDF2C}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E9D-4DF1-B39E-EE2CC03F1A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{CEB20CFB-C735-4576-A476-0537C4D06624}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E9D-4DF1-B39E-EE2CC03F1A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{0D0BAC0A-F304-47C7-999F-20F260D24022}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E9D-4DF1-B39E-EE2CC03F1A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{853C44E1-D673-4E95-95CA-3742B1CE0BAB}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E9D-4DF1-B39E-EE2CC03F1A19}"/>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{7945E2C4-30C0-431A-B2D2-2EA87C2A4964}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8E9D-4DF1-B39E-EE2CC03F1A19}"/>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{511F29B9-82D8-4B7B-93C6-25C233B0ED9D}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8E9D-4DF1-B39E-EE2CC03F1A1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{F2DF54EC-E3E7-404B-A511-4A0B8D5BD74F}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8E9D-4DF1-B39E-EE2CC03F1A1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{E86A5869-9B6D-4135-B6C0-9889B1DF65B5}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8E9D-4DF1-B39E-EE2CC03F1A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65.400000000000006</c:v>
                </c:pt>
                <c:pt idx="8">
                  <c:v>65</c:v>
                </c:pt>
                <c:pt idx="16">
                  <c:v>65.8</c:v>
                </c:pt>
                <c:pt idx="24">
                  <c:v>68.2</c:v>
                </c:pt>
                <c:pt idx="32">
                  <c:v>68.900000000000006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E9D-4DF1-B39E-EE2CC03F1A1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{03BB95A1-AF96-4CCA-A611-F4D9A72F1A84}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8E9D-4DF1-B39E-EE2CC03F1A1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{7724B825-66CA-4172-825F-88AF4799E03C}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E9D-4DF1-B39E-EE2CC03F1A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{992220C2-1C05-4DAD-A8E4-64CBE50072D3}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E9D-4DF1-B39E-EE2CC03F1A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{459528A9-3872-4FE3-86F6-264FBA72F14F}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E9D-4DF1-B39E-EE2CC03F1A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{BD715802-3F0D-43DB-996F-623707DFB613}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E9D-4DF1-B39E-EE2CC03F1A19}"/>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{2556F761-81F5-4BA3-BF05-00ADFFDB0710}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8E9D-4DF1-B39E-EE2CC03F1A19}"/>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{42B811AE-3232-4A56-8B4A-3AA27DFA6425}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8E9D-4DF1-B39E-EE2CC03F1A1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{8CA95A3D-4761-4D21-B6C3-A7CF9F3FBC79}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8E9D-4DF1-B39E-EE2CC03F1A1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{DA627FA7-192F-4614-BB6D-EF818BD44867}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8E9D-4DF1-B39E-EE2CC03F1A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56.3</c:v>
                </c:pt>
                <c:pt idx="16">
                  <c:v>56.4</c:v>
                </c:pt>
                <c:pt idx="24">
                  <c:v>56</c:v>
                </c:pt>
                <c:pt idx="32">
                  <c:v>56.6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E9D-4DF1-B39E-EE2CC03F1A19}"/>
            </c:ext>
          </c:extLst>
        </c:ser>
        <c:dLbls>
          <c:showLegendKey val="0"/>
          <c:showVal val="1"/>
          <c:showCatName val="0"/>
          <c:showSerName val="0"/>
          <c:showPercent val="0"/>
          <c:showBubbleSize val="0"/>
        </c:dLbls>
        <c:axId val="46179840"/>
        <c:axId val="46181760"/>
      </c:scatterChart>
      <c:valAx>
        <c:axId val="46179840"/>
        <c:scaling>
          <c:orientation val="maxMin"/>
          <c:max val="58"/>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{4BA6A551-CBF4-482C-950C-A6FEAC27AF8C}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FF9B-446C-9514-5DD1746999A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{CDEBFF12-32F3-4A4F-8055-832A03805AD7}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F9B-446C-9514-5DD1746999A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{668F4A15-102B-4A30-8AC3-C87CEF23E4FF}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F9B-446C-9514-5DD1746999A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{BF365579-A61E-4B58-BC0C-90A9D22881D6}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F9B-446C-9514-5DD1746999A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{962C43EA-DBBE-4330-96C5-0643A9911519}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F9B-446C-9514-5DD1746999A5}"/>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{3584DB4E-B44F-4AEF-B2C0-247B1F5B4DFF}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FF9B-446C-9514-5DD1746999A5}"/>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{E33C4ED4-DDA1-46E0-BFD0-18794B58A40D}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FF9B-446C-9514-5DD1746999A5}"/>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{37F89DB1-4CB4-4C3A-8FC7-D72275700296}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FF9B-446C-9514-5DD1746999A5}"/>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{D72D3238-3BC2-4D8C-A3C8-2ADAC1B3E627}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FF9B-446C-9514-5DD1746999A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c:v>
                </c:pt>
                <c:pt idx="8">
                  <c:v>-4</c:v>
                </c:pt>
                <c:pt idx="16">
                  <c:v>-4</c:v>
                </c:pt>
                <c:pt idx="24">
                  <c:v>-4</c:v>
                </c:pt>
                <c:pt idx="32">
                  <c:v>-4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F9B-446C-9514-5DD1746999A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18E-2"/>
                  <c:y val="-8.1337372860052048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{16C501DD-4808-4A96-BC11-BCB1D55DDA74}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FF9B-446C-9514-5DD1746999A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{D04D01B1-6CA1-46B9-8B9F-9EDBD1936EC1}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F9B-446C-9514-5DD1746999A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{5DC0A6EC-5D2A-4C7B-A095-3C482C28EC1A}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F9B-446C-9514-5DD1746999A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{C19B6017-BF47-4253-9647-3BC6B095B951}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F9B-446C-9514-5DD1746999A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{ED118EC3-66FC-4124-A0BD-A69A4DA34660}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F9B-446C-9514-5DD1746999A5}"/>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{B7D35672-84C1-48F5-A43E-0C696B3AF793}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FF9B-446C-9514-5DD1746999A5}"/>
                </c:ext>
              </c:extLst>
            </c:dLbl>
            <c:dLbl>
              <c:idx val="16"/>
              <c:layout>
                <c:manualLayout>
                  <c:x val="-1.8171803637232468E-2"/>
                  <c:y val="-4.349592131553587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{920C40B7-1852-4DF5-AE2F-B51F43666E21}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FF9B-446C-9514-5DD1746999A5}"/>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{1D8C658E-4A73-42CE-BCC4-9FBA34113F49}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FF9B-446C-9514-5DD1746999A5}"/>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{BDA85924-611A-4B9F-B073-4AC4248D3B62}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FF9B-446C-9514-5DD1746999A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-3.4</c:v>
                </c:pt>
                <c:pt idx="8">
                  <c:v>-3.5</c:v>
                </c:pt>
                <c:pt idx="16">
                  <c:v>-3.4</c:v>
                </c:pt>
                <c:pt idx="24">
                  <c:v>-3.2</c:v>
                </c:pt>
                <c:pt idx="32">
                  <c:v>-3.1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F9B-446C-9514-5DD1746999A5}"/>
            </c:ext>
          </c:extLst>
        </c:ser>
        <c:dLbls>
          <c:showLegendKey val="0"/>
          <c:showVal val="1"/>
          <c:showCatName val="0"/>
          <c:showSerName val="0"/>
          <c:showPercent val="0"/>
          <c:showBubbleSize val="0"/>
        </c:dLbls>
        <c:axId val="84219776"/>
        <c:axId val="84234240"/>
      </c:scatterChart>
      <c:valAx>
        <c:axId val="84219776"/>
        <c:scaling>
          <c:orientation val="maxMin"/>
          <c:max val="-3"/>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地方債の償還が進むとともに、新たな起債を抑制した結果、元利償還金等が前年度比</a:t>
          </a:r>
          <a:r>
            <a:rPr kumimoji="1" lang="en-US" altLang="ja-JP" sz="1400">
              <a:latin typeface="ＭＳ ゴシック" pitchFamily="49" charset="-128"/>
              <a:ea typeface="ＭＳ ゴシック" pitchFamily="49" charset="-128"/>
            </a:rPr>
            <a:t>9.9</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千万円余の減となりました。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減債基金積立相当額の積立ルールが</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年償還で毎年度の積立額を発行額の</a:t>
          </a:r>
          <a:r>
            <a:rPr kumimoji="1" lang="en-US" altLang="ja-JP" sz="1000">
              <a:latin typeface="ＭＳ ゴシック" pitchFamily="49" charset="-128"/>
              <a:ea typeface="ＭＳ ゴシック" pitchFamily="49" charset="-128"/>
            </a:rPr>
            <a:t>3.3</a:t>
          </a:r>
          <a:r>
            <a:rPr kumimoji="1" lang="ja-JP" altLang="en-US" sz="1000">
              <a:latin typeface="ＭＳ ゴシック" pitchFamily="49" charset="-128"/>
              <a:ea typeface="ＭＳ ゴシック" pitchFamily="49" charset="-128"/>
            </a:rPr>
            <a:t>％として設定されているのに対し、当区は</a:t>
          </a:r>
          <a:r>
            <a:rPr kumimoji="1" lang="en-US" altLang="ja-JP" sz="1000">
              <a:latin typeface="ＭＳ ゴシック" pitchFamily="49" charset="-128"/>
              <a:ea typeface="ＭＳ ゴシック" pitchFamily="49" charset="-128"/>
            </a:rPr>
            <a:t>17</a:t>
          </a:r>
          <a:r>
            <a:rPr kumimoji="1" lang="ja-JP" altLang="en-US" sz="1000">
              <a:latin typeface="ＭＳ ゴシック" pitchFamily="49" charset="-128"/>
              <a:ea typeface="ＭＳ ゴシック" pitchFamily="49" charset="-128"/>
            </a:rPr>
            <a:t>年償還（</a:t>
          </a:r>
          <a:r>
            <a:rPr kumimoji="1" lang="en-US" altLang="ja-JP" sz="1000">
              <a:latin typeface="ＭＳ ゴシック" pitchFamily="49" charset="-128"/>
              <a:ea typeface="ＭＳ ゴシック" pitchFamily="49" charset="-128"/>
            </a:rPr>
            <a:t>3</a:t>
          </a:r>
          <a:r>
            <a:rPr kumimoji="1" lang="ja-JP" altLang="en-US" sz="1000">
              <a:latin typeface="ＭＳ ゴシック" pitchFamily="49" charset="-128"/>
              <a:ea typeface="ＭＳ ゴシック" pitchFamily="49" charset="-128"/>
            </a:rPr>
            <a:t>年据置）で毎年度の積立額を発行額の</a:t>
          </a:r>
          <a:r>
            <a:rPr kumimoji="1" lang="en-US" altLang="ja-JP" sz="1000">
              <a:latin typeface="ＭＳ ゴシック" pitchFamily="49" charset="-128"/>
              <a:ea typeface="ＭＳ ゴシック" pitchFamily="49" charset="-128"/>
            </a:rPr>
            <a:t>6.0</a:t>
          </a:r>
          <a:r>
            <a:rPr kumimoji="1" lang="ja-JP" altLang="en-US" sz="1000">
              <a:latin typeface="ＭＳ ゴシック" pitchFamily="49" charset="-128"/>
              <a:ea typeface="ＭＳ ゴシック" pitchFamily="49" charset="-128"/>
            </a:rPr>
            <a:t>％を基準としているため、減債基金残高が減債基金積立相当額を上回っています。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地方債の償還が進むとともに、新たな起債を抑制した結果、地方債現在高を始めとする将来負担額（Ａ）が</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億円余の減となり、かつ、基金を始めとする充当可能財源等（Ｂ）が</a:t>
          </a:r>
          <a:r>
            <a:rPr kumimoji="1" lang="en-US" altLang="ja-JP" sz="1400">
              <a:latin typeface="ＭＳ ゴシック" pitchFamily="49" charset="-128"/>
              <a:ea typeface="ＭＳ ゴシック" pitchFamily="49" charset="-128"/>
            </a:rPr>
            <a:t>79</a:t>
          </a:r>
          <a:r>
            <a:rPr kumimoji="1" lang="ja-JP" altLang="en-US" sz="1400">
              <a:latin typeface="ＭＳ ゴシック" pitchFamily="49" charset="-128"/>
              <a:ea typeface="ＭＳ ゴシック" pitchFamily="49" charset="-128"/>
            </a:rPr>
            <a:t>億円余の増となったことにより、全体として</a:t>
          </a:r>
          <a:r>
            <a:rPr kumimoji="1" lang="en-US" altLang="ja-JP" sz="1400">
              <a:latin typeface="ＭＳ ゴシック" pitchFamily="49" charset="-128"/>
              <a:ea typeface="ＭＳ ゴシック" pitchFamily="49" charset="-128"/>
            </a:rPr>
            <a:t>90</a:t>
          </a:r>
          <a:r>
            <a:rPr kumimoji="1" lang="ja-JP" altLang="en-US" sz="1400">
              <a:latin typeface="ＭＳ ゴシック" pitchFamily="49" charset="-128"/>
              <a:ea typeface="ＭＳ ゴシック" pitchFamily="49" charset="-128"/>
            </a:rPr>
            <a:t>億円余の減となりました。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東京都目黒区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当区の財政運営上のルール（前年度決算剰余金の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の金額を財政調整基金へ、前年度決算剰余金の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金額を施設整備基金及び学校施設整備基金へそれぞれ積立を行う）及び最終補正予算編成時に過去の決算値などを参考に歳出の不用額を徹底的に精査するとともに、見込まれる歳入は最大限に見積もることで確保した財源について、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億円余積み立てたほか、今後の学校施設の改築需要に対応するために、学校施設整備基金へ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億円を積み立てました。一方で、取り崩しについては、区営住宅整備・管理事業や特別養護老人ホーム改修及び整備支援のための取り崩しなどをしました。その結果、基金全体としては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億円余の増となりました。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の金額を財政調整基金に、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１以上の金額を施設整備基金及び学校施設整備基金にそれぞれ積み立てることを基本として、景気変動に左右されない柔軟な行財政運営を可能とする安定的な財政基盤を確立し、持続可能で質の高い区民サービスを提供し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施設整備基金：目黒区の公共用又は公用に供する施設の建設及び改修その他の整備に要する資金に活用します。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学校施設整備基金：次世代を担う子どもたちの健やかな成長のために、学校施設の建替え、修繕等、学校施設の充実に活用します。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サクラ基金：目黒区が管理する道路、都市公園等において行う桜の保護、植替え及び植樹、目黒区立目黒天空庭園及びその周辺の空間の維持管理等に要する資金に活用します。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施設整備基金：当区の財政運営上のルールにおいて、前年度決算剰余金の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以上の金額を積み立てることとしているため、着実に積み立てました。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学校施設整備基金：当区の財政運営上のルールにおいて、前年度決算剰余金の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金額を積み立てることとしているため、着実に積み立てました。また、最終補正予算編成時に過去の決算値などを参考に歳出の不用額を徹底的に精査するとともに、見込まれる歳入は最大限に見積もることで確保した財源を積み立て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及び学校施設整備基金：学校施設をはじめとした公共施設の更新経費が大きな課題となる中、公共施設の計画的かつ確実な更新及び整備を実現させるために将来に備えた積立を行ってまいります。</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当区の財政運営上のルールにおいて、前年度決算剰余金の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金額を積み立てることとしているため、着実に積み立てました。また、最終補正予算編成時に過去の決算値などを参考に歳出の不用額を徹底的に精査するとともに、見込まれる歳入は最大限に見積もることで確保した財源を積み立てることで、翌年度の予算編成での取崩に対応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地方交付税不交付団体である特別区は、景気動向による歳入の変動に大きく影響されやすいと言われていることなどから、それに対処するため、財政調整基金残高は最低でも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億円を維持し、さらに特別区の平均的な水準も考慮し、将来に備えて当区の標準財政規模の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％以上を超える財政調整基金残高を引き続き維持していきます。</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千万円余を取り崩したことにより、減少しました。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地方債の起債を予定している事業の国・都の補助金の見込みや都区財政調整制度に基づく基準財政需要額の算定状況を踏まえ、必要額を積み立てる予定です。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7602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7602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278,635
268,917
14.67
131,734,891
123,596,554
8,120,053
73,008,066
8,676,333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0677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有形固定資産額の増加に対して、減価償却累計額の増加割合が大きいことから、有形固定資産減価償却率は</a:t>
          </a:r>
          <a:r>
            <a:rPr kumimoji="1" lang="en-US" altLang="ja-JP" sz="900">
              <a:solidFill>
                <a:sysClr val="windowText" lastClr="000000"/>
              </a:solidFill>
              <a:effectLst/>
              <a:latin typeface="+mn-lt"/>
              <a:ea typeface="+mn-ea"/>
              <a:cs typeface="+mn-cs"/>
            </a:rPr>
            <a:t>0.7</a:t>
          </a:r>
          <a:r>
            <a:rPr kumimoji="1" lang="ja-JP" altLang="ja-JP" sz="900">
              <a:solidFill>
                <a:sysClr val="windowText" lastClr="000000"/>
              </a:solidFill>
              <a:effectLst/>
              <a:latin typeface="+mn-lt"/>
              <a:ea typeface="+mn-ea"/>
              <a:cs typeface="+mn-cs"/>
            </a:rPr>
            <a:t>ポイント増加している。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類似団体内でも高い水準にあり、その主要因は、</a:t>
          </a:r>
          <a:r>
            <a:rPr kumimoji="1" lang="ja-JP" altLang="ja-JP" sz="900" u="none">
              <a:solidFill>
                <a:sysClr val="windowText" lastClr="000000"/>
              </a:solidFill>
              <a:effectLst/>
              <a:latin typeface="+mn-lt"/>
              <a:ea typeface="+mn-ea"/>
              <a:cs typeface="+mn-cs"/>
            </a:rPr>
            <a:t>区有施設全体の</a:t>
          </a:r>
          <a:r>
            <a:rPr kumimoji="1" lang="en-US" altLang="ja-JP" sz="900" u="none">
              <a:solidFill>
                <a:sysClr val="windowText" lastClr="000000"/>
              </a:solidFill>
              <a:effectLst/>
              <a:latin typeface="+mn-lt"/>
              <a:ea typeface="+mn-ea"/>
              <a:cs typeface="+mn-cs"/>
            </a:rPr>
            <a:t>40</a:t>
          </a:r>
          <a:r>
            <a:rPr kumimoji="1" lang="ja-JP" altLang="ja-JP" sz="900" u="none">
              <a:solidFill>
                <a:sysClr val="windowText" lastClr="000000"/>
              </a:solidFill>
              <a:effectLst/>
              <a:latin typeface="+mn-lt"/>
              <a:ea typeface="+mn-ea"/>
              <a:cs typeface="+mn-cs"/>
            </a:rPr>
            <a:t>％以上を占める学校施設について、その</a:t>
          </a:r>
          <a:r>
            <a:rPr kumimoji="1" lang="en-US" altLang="ja-JP" sz="900" u="none">
              <a:solidFill>
                <a:sysClr val="windowText" lastClr="000000"/>
              </a:solidFill>
              <a:effectLst/>
              <a:latin typeface="+mn-lt"/>
              <a:ea typeface="+mn-ea"/>
              <a:cs typeface="+mn-cs"/>
            </a:rPr>
            <a:t>80</a:t>
          </a:r>
          <a:r>
            <a:rPr kumimoji="1" lang="ja-JP" altLang="ja-JP" sz="900" u="none">
              <a:solidFill>
                <a:sysClr val="windowText" lastClr="000000"/>
              </a:solidFill>
              <a:effectLst/>
              <a:latin typeface="+mn-lt"/>
              <a:ea typeface="+mn-ea"/>
              <a:cs typeface="+mn-cs"/>
            </a:rPr>
            <a:t>％以上が築</a:t>
          </a:r>
          <a:r>
            <a:rPr kumimoji="1" lang="en-US" altLang="ja-JP" sz="900" u="none">
              <a:solidFill>
                <a:sysClr val="windowText" lastClr="000000"/>
              </a:solidFill>
              <a:effectLst/>
              <a:latin typeface="+mn-lt"/>
              <a:ea typeface="+mn-ea"/>
              <a:cs typeface="+mn-cs"/>
            </a:rPr>
            <a:t>50</a:t>
          </a:r>
          <a:r>
            <a:rPr kumimoji="1" lang="ja-JP" altLang="ja-JP" sz="900" u="none">
              <a:solidFill>
                <a:sysClr val="windowText" lastClr="000000"/>
              </a:solidFill>
              <a:effectLst/>
              <a:latin typeface="+mn-lt"/>
              <a:ea typeface="+mn-ea"/>
              <a:cs typeface="+mn-cs"/>
            </a:rPr>
            <a:t>年以上経過しており</a:t>
          </a:r>
          <a:r>
            <a:rPr kumimoji="1" lang="ja-JP" altLang="ja-JP" sz="900">
              <a:solidFill>
                <a:sysClr val="windowText" lastClr="000000"/>
              </a:solidFill>
              <a:effectLst/>
              <a:latin typeface="+mn-lt"/>
              <a:ea typeface="+mn-ea"/>
              <a:cs typeface="+mn-cs"/>
            </a:rPr>
            <a:t>老朽化が進んでいることなどが考えられる。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令和</a:t>
          </a:r>
          <a:r>
            <a:rPr kumimoji="1" lang="en-US" altLang="ja-JP" sz="900">
              <a:solidFill>
                <a:sysClr val="windowText" lastClr="000000"/>
              </a:solidFill>
              <a:effectLst/>
              <a:latin typeface="+mn-lt"/>
              <a:ea typeface="+mn-ea"/>
              <a:cs typeface="+mn-cs"/>
            </a:rPr>
            <a:t>2</a:t>
          </a:r>
          <a:r>
            <a:rPr kumimoji="1" lang="ja-JP" altLang="ja-JP" sz="900">
              <a:solidFill>
                <a:sysClr val="windowText" lastClr="000000"/>
              </a:solidFill>
              <a:effectLst/>
              <a:latin typeface="+mn-lt"/>
              <a:ea typeface="+mn-ea"/>
              <a:cs typeface="+mn-cs"/>
            </a:rPr>
            <a:t>年度に策定した「学校施設更新計画」に基づき、学校施設の複合化、多機能化等、施設の効果的・効率的な活用を踏まえた計画的な更新を行っていく。</a:t>
          </a:r>
          <a:endParaRPr lang="ja-JP" altLang="ja-JP" sz="900">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152525" y="66035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786781" y="65160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152525" y="63078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786781" y="62203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152525" y="60120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786781" y="59182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152525" y="57163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786781" y="56225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152525" y="54142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786781" y="53268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152525" y="51185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786781" y="5031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64317</xdr:rowOff>
    </xdr:from>
    <xdr:to>
      <xdr:col>23</xdr:col>
      <xdr:colOff>85090</xdr:colOff>
      <xdr:row>33</xdr:row>
      <xdr:rowOff>170634</xdr:rowOff>
    </xdr:to>
    <xdr:cxnSp macro="">
      <xdr:nvCxnSpPr>
        <xdr:cNvPr id="77" name="直線コネクタ 76"/>
        <xdr:cNvCxnSpPr/>
      </xdr:nvCxnSpPr>
      <xdr:spPr>
        <a:xfrm flipV="1">
          <a:off x="4300220" y="5315767"/>
          <a:ext cx="1270" cy="109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3011</xdr:rowOff>
    </xdr:from>
    <xdr:ext cx="405111" cy="259045"/>
    <xdr:sp macro="" textlink="">
      <xdr:nvSpPr>
        <xdr:cNvPr id="78" name="有形固定資産減価償却率最小値テキスト"/>
        <xdr:cNvSpPr txBox="1"/>
      </xdr:nvSpPr>
      <xdr:spPr>
        <a:xfrm>
          <a:off x="4352925" y="6410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170634</xdr:rowOff>
    </xdr:from>
    <xdr:to>
      <xdr:col>23</xdr:col>
      <xdr:colOff>174625</xdr:colOff>
      <xdr:row>33</xdr:row>
      <xdr:rowOff>170634</xdr:rowOff>
    </xdr:to>
    <xdr:cxnSp macro="">
      <xdr:nvCxnSpPr>
        <xdr:cNvPr id="79" name="直線コネクタ 78"/>
        <xdr:cNvCxnSpPr/>
      </xdr:nvCxnSpPr>
      <xdr:spPr>
        <a:xfrm>
          <a:off x="4213225" y="640633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10994</xdr:rowOff>
    </xdr:from>
    <xdr:ext cx="405111" cy="259045"/>
    <xdr:sp macro="" textlink="">
      <xdr:nvSpPr>
        <xdr:cNvPr id="80" name="有形固定資産減価償却率最大値テキスト"/>
        <xdr:cNvSpPr txBox="1"/>
      </xdr:nvSpPr>
      <xdr:spPr>
        <a:xfrm>
          <a:off x="4352925" y="509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64317</xdr:rowOff>
    </xdr:from>
    <xdr:to>
      <xdr:col>23</xdr:col>
      <xdr:colOff>174625</xdr:colOff>
      <xdr:row>27</xdr:row>
      <xdr:rowOff>64317</xdr:rowOff>
    </xdr:to>
    <xdr:cxnSp macro="">
      <xdr:nvCxnSpPr>
        <xdr:cNvPr id="81" name="直線コネクタ 80"/>
        <xdr:cNvCxnSpPr/>
      </xdr:nvCxnSpPr>
      <xdr:spPr>
        <a:xfrm>
          <a:off x="4213225" y="531576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138901</xdr:rowOff>
    </xdr:from>
    <xdr:ext cx="405111" cy="259045"/>
    <xdr:sp macro="" textlink="">
      <xdr:nvSpPr>
        <xdr:cNvPr id="82" name="有形固定資産減価償却率平均値テキスト"/>
        <xdr:cNvSpPr txBox="1"/>
      </xdr:nvSpPr>
      <xdr:spPr>
        <a:xfrm>
          <a:off x="4352925" y="57205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116024</xdr:rowOff>
    </xdr:from>
    <xdr:to>
      <xdr:col>23</xdr:col>
      <xdr:colOff>136525</xdr:colOff>
      <xdr:row>31</xdr:row>
      <xdr:rowOff>46174</xdr:rowOff>
    </xdr:to>
    <xdr:sp macro="" textlink="">
      <xdr:nvSpPr>
        <xdr:cNvPr id="83" name="フローチャート: 判断 82"/>
        <xdr:cNvSpPr/>
      </xdr:nvSpPr>
      <xdr:spPr>
        <a:xfrm>
          <a:off x="4251325" y="58627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97518</xdr:rowOff>
    </xdr:from>
    <xdr:to>
      <xdr:col>19</xdr:col>
      <xdr:colOff>187325</xdr:colOff>
      <xdr:row>31</xdr:row>
      <xdr:rowOff>27668</xdr:rowOff>
    </xdr:to>
    <xdr:sp macro="" textlink="">
      <xdr:nvSpPr>
        <xdr:cNvPr id="84" name="フローチャート: 判断 83"/>
        <xdr:cNvSpPr/>
      </xdr:nvSpPr>
      <xdr:spPr>
        <a:xfrm>
          <a:off x="3616325" y="58442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40005</xdr:rowOff>
    </xdr:to>
    <xdr:sp macro="" textlink="">
      <xdr:nvSpPr>
        <xdr:cNvPr id="85" name="フローチャート: 判断 84"/>
        <xdr:cNvSpPr/>
      </xdr:nvSpPr>
      <xdr:spPr>
        <a:xfrm>
          <a:off x="2930525" y="58566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106771</xdr:rowOff>
    </xdr:from>
    <xdr:to>
      <xdr:col>11</xdr:col>
      <xdr:colOff>187325</xdr:colOff>
      <xdr:row>31</xdr:row>
      <xdr:rowOff>36921</xdr:rowOff>
    </xdr:to>
    <xdr:sp macro="" textlink="">
      <xdr:nvSpPr>
        <xdr:cNvPr id="86" name="フローチャート: 判断 85"/>
        <xdr:cNvSpPr/>
      </xdr:nvSpPr>
      <xdr:spPr>
        <a:xfrm>
          <a:off x="2244725" y="58535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149951</xdr:rowOff>
    </xdr:from>
    <xdr:to>
      <xdr:col>7</xdr:col>
      <xdr:colOff>187325</xdr:colOff>
      <xdr:row>31</xdr:row>
      <xdr:rowOff>80101</xdr:rowOff>
    </xdr:to>
    <xdr:sp macro="" textlink="">
      <xdr:nvSpPr>
        <xdr:cNvPr id="87" name="フローチャート: 判断 86"/>
        <xdr:cNvSpPr/>
      </xdr:nvSpPr>
      <xdr:spPr>
        <a:xfrm>
          <a:off x="1558925" y="589670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152491</xdr:rowOff>
    </xdr:from>
    <xdr:to>
      <xdr:col>23</xdr:col>
      <xdr:colOff>136525</xdr:colOff>
      <xdr:row>33</xdr:row>
      <xdr:rowOff>82641</xdr:rowOff>
    </xdr:to>
    <xdr:sp macro="" textlink="">
      <xdr:nvSpPr>
        <xdr:cNvPr id="93" name="楕円 92"/>
        <xdr:cNvSpPr/>
      </xdr:nvSpPr>
      <xdr:spPr>
        <a:xfrm>
          <a:off x="4251325" y="62294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130918</xdr:rowOff>
    </xdr:from>
    <xdr:ext cx="405111" cy="259045"/>
    <xdr:sp macro="" textlink="">
      <xdr:nvSpPr>
        <xdr:cNvPr id="94" name="有形固定資産減価償却率該当値テキスト"/>
        <xdr:cNvSpPr txBox="1"/>
      </xdr:nvSpPr>
      <xdr:spPr>
        <a:xfrm>
          <a:off x="4352925" y="6207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130901</xdr:rowOff>
    </xdr:from>
    <xdr:to>
      <xdr:col>19</xdr:col>
      <xdr:colOff>187325</xdr:colOff>
      <xdr:row>33</xdr:row>
      <xdr:rowOff>61051</xdr:rowOff>
    </xdr:to>
    <xdr:sp macro="" textlink="">
      <xdr:nvSpPr>
        <xdr:cNvPr id="95" name="楕円 94"/>
        <xdr:cNvSpPr/>
      </xdr:nvSpPr>
      <xdr:spPr>
        <a:xfrm>
          <a:off x="3616325" y="620785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10251</xdr:rowOff>
    </xdr:from>
    <xdr:to>
      <xdr:col>23</xdr:col>
      <xdr:colOff>85725</xdr:colOff>
      <xdr:row>33</xdr:row>
      <xdr:rowOff>31841</xdr:rowOff>
    </xdr:to>
    <xdr:cxnSp macro="">
      <xdr:nvCxnSpPr>
        <xdr:cNvPr id="96" name="直線コネクタ 95"/>
        <xdr:cNvCxnSpPr/>
      </xdr:nvCxnSpPr>
      <xdr:spPr>
        <a:xfrm>
          <a:off x="3667125" y="6252301"/>
          <a:ext cx="635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56878</xdr:rowOff>
    </xdr:from>
    <xdr:to>
      <xdr:col>15</xdr:col>
      <xdr:colOff>187325</xdr:colOff>
      <xdr:row>32</xdr:row>
      <xdr:rowOff>158478</xdr:rowOff>
    </xdr:to>
    <xdr:sp macro="" textlink="">
      <xdr:nvSpPr>
        <xdr:cNvPr id="97" name="楕円 96"/>
        <xdr:cNvSpPr/>
      </xdr:nvSpPr>
      <xdr:spPr>
        <a:xfrm>
          <a:off x="2930525" y="61338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107678</xdr:rowOff>
    </xdr:from>
    <xdr:to>
      <xdr:col>19</xdr:col>
      <xdr:colOff>136525</xdr:colOff>
      <xdr:row>33</xdr:row>
      <xdr:rowOff>10251</xdr:rowOff>
    </xdr:to>
    <xdr:cxnSp macro="">
      <xdr:nvCxnSpPr>
        <xdr:cNvPr id="98" name="直線コネクタ 97"/>
        <xdr:cNvCxnSpPr/>
      </xdr:nvCxnSpPr>
      <xdr:spPr>
        <a:xfrm>
          <a:off x="2981325" y="6184628"/>
          <a:ext cx="685800" cy="6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32203</xdr:rowOff>
    </xdr:from>
    <xdr:to>
      <xdr:col>11</xdr:col>
      <xdr:colOff>187325</xdr:colOff>
      <xdr:row>32</xdr:row>
      <xdr:rowOff>133803</xdr:rowOff>
    </xdr:to>
    <xdr:sp macro="" textlink="">
      <xdr:nvSpPr>
        <xdr:cNvPr id="99" name="楕円 98"/>
        <xdr:cNvSpPr/>
      </xdr:nvSpPr>
      <xdr:spPr>
        <a:xfrm>
          <a:off x="2244725" y="610915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83003</xdr:rowOff>
    </xdr:from>
    <xdr:to>
      <xdr:col>15</xdr:col>
      <xdr:colOff>136525</xdr:colOff>
      <xdr:row>32</xdr:row>
      <xdr:rowOff>107678</xdr:rowOff>
    </xdr:to>
    <xdr:cxnSp macro="">
      <xdr:nvCxnSpPr>
        <xdr:cNvPr id="100" name="直線コネクタ 99"/>
        <xdr:cNvCxnSpPr/>
      </xdr:nvCxnSpPr>
      <xdr:spPr>
        <a:xfrm>
          <a:off x="2295525" y="6159953"/>
          <a:ext cx="6858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44541</xdr:rowOff>
    </xdr:from>
    <xdr:to>
      <xdr:col>7</xdr:col>
      <xdr:colOff>187325</xdr:colOff>
      <xdr:row>32</xdr:row>
      <xdr:rowOff>146141</xdr:rowOff>
    </xdr:to>
    <xdr:sp macro="" textlink="">
      <xdr:nvSpPr>
        <xdr:cNvPr id="101" name="楕円 100"/>
        <xdr:cNvSpPr/>
      </xdr:nvSpPr>
      <xdr:spPr>
        <a:xfrm>
          <a:off x="1558925" y="61214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83003</xdr:rowOff>
    </xdr:from>
    <xdr:to>
      <xdr:col>11</xdr:col>
      <xdr:colOff>136525</xdr:colOff>
      <xdr:row>32</xdr:row>
      <xdr:rowOff>95341</xdr:rowOff>
    </xdr:to>
    <xdr:cxnSp macro="">
      <xdr:nvCxnSpPr>
        <xdr:cNvPr id="102" name="直線コネクタ 101"/>
        <xdr:cNvCxnSpPr/>
      </xdr:nvCxnSpPr>
      <xdr:spPr>
        <a:xfrm flipV="1">
          <a:off x="1609725" y="6159953"/>
          <a:ext cx="685800" cy="1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44195</xdr:rowOff>
    </xdr:from>
    <xdr:ext cx="405111" cy="259045"/>
    <xdr:sp macro="" textlink="">
      <xdr:nvSpPr>
        <xdr:cNvPr id="103" name="n_1aveValue有形固定資産減価償却率"/>
        <xdr:cNvSpPr txBox="1"/>
      </xdr:nvSpPr>
      <xdr:spPr>
        <a:xfrm>
          <a:off x="3470919" y="562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56532</xdr:rowOff>
    </xdr:from>
    <xdr:ext cx="405111" cy="259045"/>
    <xdr:sp macro="" textlink="">
      <xdr:nvSpPr>
        <xdr:cNvPr id="104" name="n_2aveValue有形固定資産減価償却率"/>
        <xdr:cNvSpPr txBox="1"/>
      </xdr:nvSpPr>
      <xdr:spPr>
        <a:xfrm>
          <a:off x="2797819" y="563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53448</xdr:rowOff>
    </xdr:from>
    <xdr:ext cx="405111" cy="259045"/>
    <xdr:sp macro="" textlink="">
      <xdr:nvSpPr>
        <xdr:cNvPr id="105" name="n_3aveValue有形固定資産減価償却率"/>
        <xdr:cNvSpPr txBox="1"/>
      </xdr:nvSpPr>
      <xdr:spPr>
        <a:xfrm>
          <a:off x="2112019" y="563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96628</xdr:rowOff>
    </xdr:from>
    <xdr:ext cx="405111" cy="259045"/>
    <xdr:sp macro="" textlink="">
      <xdr:nvSpPr>
        <xdr:cNvPr id="106" name="n_4aveValue有形固定資産減価償却率"/>
        <xdr:cNvSpPr txBox="1"/>
      </xdr:nvSpPr>
      <xdr:spPr>
        <a:xfrm>
          <a:off x="1426219" y="5678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52178</xdr:rowOff>
    </xdr:from>
    <xdr:ext cx="405111" cy="259045"/>
    <xdr:sp macro="" textlink="">
      <xdr:nvSpPr>
        <xdr:cNvPr id="107" name="n_1mainValue有形固定資産減価償却率"/>
        <xdr:cNvSpPr txBox="1"/>
      </xdr:nvSpPr>
      <xdr:spPr>
        <a:xfrm>
          <a:off x="3470919" y="6294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149605</xdr:rowOff>
    </xdr:from>
    <xdr:ext cx="405111" cy="259045"/>
    <xdr:sp macro="" textlink="">
      <xdr:nvSpPr>
        <xdr:cNvPr id="108" name="n_2mainValue有形固定資産減価償却率"/>
        <xdr:cNvSpPr txBox="1"/>
      </xdr:nvSpPr>
      <xdr:spPr>
        <a:xfrm>
          <a:off x="2797819" y="6226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124930</xdr:rowOff>
    </xdr:from>
    <xdr:ext cx="405111" cy="259045"/>
    <xdr:sp macro="" textlink="">
      <xdr:nvSpPr>
        <xdr:cNvPr id="109" name="n_3mainValue有形固定資産減価償却率"/>
        <xdr:cNvSpPr txBox="1"/>
      </xdr:nvSpPr>
      <xdr:spPr>
        <a:xfrm>
          <a:off x="2112019" y="6201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137268</xdr:rowOff>
    </xdr:from>
    <xdr:ext cx="405111" cy="259045"/>
    <xdr:sp macro="" textlink="">
      <xdr:nvSpPr>
        <xdr:cNvPr id="110" name="n_4mainValue有形固定資産減価償却率"/>
        <xdr:cNvSpPr txBox="1"/>
      </xdr:nvSpPr>
      <xdr:spPr>
        <a:xfrm>
          <a:off x="1426219" y="6214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xdr:cNvSpPr/>
      </xdr:nvSpPr>
      <xdr:spPr>
        <a:xfrm>
          <a:off x="12569041" y="4490496"/>
          <a:ext cx="611168"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将来負担額を充当可能財源等が上回ったことにより実質債務はマイナスである。このため、債務償還比率は「</a:t>
          </a:r>
          <a:r>
            <a:rPr kumimoji="1" lang="en-US" altLang="ja-JP" sz="900">
              <a:solidFill>
                <a:sysClr val="windowText" lastClr="000000"/>
              </a:solidFill>
              <a:effectLst/>
              <a:latin typeface="+mn-lt"/>
              <a:ea typeface="+mn-ea"/>
              <a:cs typeface="+mn-cs"/>
            </a:rPr>
            <a:t>0.0%</a:t>
          </a:r>
          <a:r>
            <a:rPr kumimoji="1" lang="ja-JP" altLang="ja-JP" sz="900">
              <a:solidFill>
                <a:sysClr val="windowText" lastClr="000000"/>
              </a:solidFill>
              <a:effectLst/>
              <a:latin typeface="+mn-lt"/>
              <a:ea typeface="+mn-ea"/>
              <a:cs typeface="+mn-cs"/>
            </a:rPr>
            <a:t>」となっている。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これは、地方債発行額の抑制や着実な償還の実施、職員定数の適正化などに取り組むとともに、基金への積立を進めているためである。</a:t>
          </a:r>
          <a:endParaRPr lang="ja-JP" altLang="ja-JP" sz="900">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26" name="テキスト ボックス 125"/>
        <xdr:cNvSpPr txBox="1"/>
      </xdr:nvSpPr>
      <xdr:spPr>
        <a:xfrm>
          <a:off x="9861428" y="68118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28" name="テキスト ボックス 127"/>
        <xdr:cNvSpPr txBox="1"/>
      </xdr:nvSpPr>
      <xdr:spPr>
        <a:xfrm>
          <a:off x="9861428" y="57704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30</xdr:row>
      <xdr:rowOff>117475</xdr:rowOff>
    </xdr:from>
    <xdr:to>
      <xdr:col>76</xdr:col>
      <xdr:colOff>21589</xdr:colOff>
      <xdr:row>30</xdr:row>
      <xdr:rowOff>117475</xdr:rowOff>
    </xdr:to>
    <xdr:cxnSp macro="">
      <xdr:nvCxnSpPr>
        <xdr:cNvPr id="131" name="直線コネクタ 130"/>
        <xdr:cNvCxnSpPr/>
      </xdr:nvCxnSpPr>
      <xdr:spPr>
        <a:xfrm>
          <a:off x="13323570" y="5864225"/>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652</xdr:rowOff>
    </xdr:from>
    <xdr:ext cx="340478" cy="259045"/>
    <xdr:sp macro="" textlink="">
      <xdr:nvSpPr>
        <xdr:cNvPr id="132" name="債務償還比率最小値テキスト"/>
        <xdr:cNvSpPr txBox="1"/>
      </xdr:nvSpPr>
      <xdr:spPr>
        <a:xfrm>
          <a:off x="13376275" y="59125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3" name="直線コネクタ 132"/>
        <xdr:cNvCxnSpPr/>
      </xdr:nvCxnSpPr>
      <xdr:spPr>
        <a:xfrm>
          <a:off x="13255625" y="58642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13352</xdr:rowOff>
    </xdr:from>
    <xdr:ext cx="340478" cy="259045"/>
    <xdr:sp macro="" textlink="">
      <xdr:nvSpPr>
        <xdr:cNvPr id="134" name="債務償還比率最大値テキスト"/>
        <xdr:cNvSpPr txBox="1"/>
      </xdr:nvSpPr>
      <xdr:spPr>
        <a:xfrm>
          <a:off x="13376275" y="55950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5" name="直線コネクタ 134"/>
        <xdr:cNvCxnSpPr/>
      </xdr:nvCxnSpPr>
      <xdr:spPr>
        <a:xfrm>
          <a:off x="13255625" y="58642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45102</xdr:rowOff>
    </xdr:from>
    <xdr:ext cx="340478" cy="259045"/>
    <xdr:sp macro="" textlink="">
      <xdr:nvSpPr>
        <xdr:cNvPr id="136" name="債務償還比率平均値テキスト"/>
        <xdr:cNvSpPr txBox="1"/>
      </xdr:nvSpPr>
      <xdr:spPr>
        <a:xfrm>
          <a:off x="13376275" y="579185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37" name="フローチャート: 判断 136"/>
        <xdr:cNvSpPr/>
      </xdr:nvSpPr>
      <xdr:spPr>
        <a:xfrm>
          <a:off x="13293725" y="58134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66675</xdr:rowOff>
    </xdr:from>
    <xdr:to>
      <xdr:col>72</xdr:col>
      <xdr:colOff>123825</xdr:colOff>
      <xdr:row>30</xdr:row>
      <xdr:rowOff>168275</xdr:rowOff>
    </xdr:to>
    <xdr:sp macro="" textlink="">
      <xdr:nvSpPr>
        <xdr:cNvPr id="138" name="フローチャート: 判断 137"/>
        <xdr:cNvSpPr/>
      </xdr:nvSpPr>
      <xdr:spPr>
        <a:xfrm>
          <a:off x="12639675" y="58134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139" name="フローチャート: 判断 138"/>
        <xdr:cNvSpPr/>
      </xdr:nvSpPr>
      <xdr:spPr>
        <a:xfrm>
          <a:off x="11953875" y="58134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66675</xdr:rowOff>
    </xdr:from>
    <xdr:to>
      <xdr:col>64</xdr:col>
      <xdr:colOff>123825</xdr:colOff>
      <xdr:row>30</xdr:row>
      <xdr:rowOff>168275</xdr:rowOff>
    </xdr:to>
    <xdr:sp macro="" textlink="">
      <xdr:nvSpPr>
        <xdr:cNvPr id="140" name="フローチャート: 判断 139"/>
        <xdr:cNvSpPr/>
      </xdr:nvSpPr>
      <xdr:spPr>
        <a:xfrm>
          <a:off x="11268075" y="58134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66675</xdr:rowOff>
    </xdr:from>
    <xdr:to>
      <xdr:col>60</xdr:col>
      <xdr:colOff>123825</xdr:colOff>
      <xdr:row>30</xdr:row>
      <xdr:rowOff>168275</xdr:rowOff>
    </xdr:to>
    <xdr:sp macro="" textlink="">
      <xdr:nvSpPr>
        <xdr:cNvPr id="141" name="フローチャート: 判断 140"/>
        <xdr:cNvSpPr/>
      </xdr:nvSpPr>
      <xdr:spPr>
        <a:xfrm>
          <a:off x="10582275" y="58134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29</xdr:row>
      <xdr:rowOff>13352</xdr:rowOff>
    </xdr:from>
    <xdr:ext cx="340478" cy="259045"/>
    <xdr:sp macro="" textlink="">
      <xdr:nvSpPr>
        <xdr:cNvPr id="147" name="n_1aveValue債務償還比率"/>
        <xdr:cNvSpPr txBox="1"/>
      </xdr:nvSpPr>
      <xdr:spPr>
        <a:xfrm>
          <a:off x="12526586" y="55950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29</xdr:row>
      <xdr:rowOff>13352</xdr:rowOff>
    </xdr:from>
    <xdr:ext cx="340478" cy="259045"/>
    <xdr:sp macro="" textlink="">
      <xdr:nvSpPr>
        <xdr:cNvPr id="148" name="n_2aveValue債務償還比率"/>
        <xdr:cNvSpPr txBox="1"/>
      </xdr:nvSpPr>
      <xdr:spPr>
        <a:xfrm>
          <a:off x="11853486" y="55950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29</xdr:row>
      <xdr:rowOff>13352</xdr:rowOff>
    </xdr:from>
    <xdr:ext cx="340478" cy="259045"/>
    <xdr:sp macro="" textlink="">
      <xdr:nvSpPr>
        <xdr:cNvPr id="149" name="n_3aveValue債務償還比率"/>
        <xdr:cNvSpPr txBox="1"/>
      </xdr:nvSpPr>
      <xdr:spPr>
        <a:xfrm>
          <a:off x="11167686" y="55950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29</xdr:row>
      <xdr:rowOff>13352</xdr:rowOff>
    </xdr:from>
    <xdr:ext cx="340478" cy="259045"/>
    <xdr:sp macro="" textlink="">
      <xdr:nvSpPr>
        <xdr:cNvPr id="150" name="n_4aveValue債務償還比率"/>
        <xdr:cNvSpPr txBox="1"/>
      </xdr:nvSpPr>
      <xdr:spPr>
        <a:xfrm>
          <a:off x="10481886" y="55950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278,635
268,917
14.67
131,734,891
123,596,554
8,120,053
73,008,066
8,676,333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45176</xdr:rowOff>
    </xdr:to>
    <xdr:cxnSp macro="">
      <xdr:nvCxnSpPr>
        <xdr:cNvPr id="58" name="直線コネクタ 57"/>
        <xdr:cNvCxnSpPr/>
      </xdr:nvCxnSpPr>
      <xdr:spPr>
        <a:xfrm flipV="1">
          <a:off x="4177665" y="5457372"/>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49003</xdr:rowOff>
    </xdr:from>
    <xdr:ext cx="405111" cy="259045"/>
    <xdr:sp macro="" textlink="">
      <xdr:nvSpPr>
        <xdr:cNvPr id="59" name="【道路】&#10;有形固定資産減価償却率最小値テキスト"/>
        <xdr:cNvSpPr txBox="1"/>
      </xdr:nvSpPr>
      <xdr:spPr>
        <a:xfrm>
          <a:off x="4216400" y="6989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45176</xdr:rowOff>
    </xdr:from>
    <xdr:to>
      <xdr:col>24</xdr:col>
      <xdr:colOff>152400</xdr:colOff>
      <xdr:row>42</xdr:row>
      <xdr:rowOff>45176</xdr:rowOff>
    </xdr:to>
    <xdr:cxnSp macro="">
      <xdr:nvCxnSpPr>
        <xdr:cNvPr id="60" name="直線コネクタ 59"/>
        <xdr:cNvCxnSpPr/>
      </xdr:nvCxnSpPr>
      <xdr:spPr>
        <a:xfrm>
          <a:off x="4108450" y="69857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216400" y="5245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108450" y="54573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92364</xdr:rowOff>
    </xdr:from>
    <xdr:ext cx="405111" cy="259045"/>
    <xdr:sp macro="" textlink="">
      <xdr:nvSpPr>
        <xdr:cNvPr id="63" name="【道路】&#10;有形固定資産減価償却率平均値テキスト"/>
        <xdr:cNvSpPr txBox="1"/>
      </xdr:nvSpPr>
      <xdr:spPr>
        <a:xfrm>
          <a:off x="4216400" y="6207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69487</xdr:rowOff>
    </xdr:from>
    <xdr:to>
      <xdr:col>24</xdr:col>
      <xdr:colOff>114300</xdr:colOff>
      <xdr:row>38</xdr:row>
      <xdr:rowOff>171087</xdr:rowOff>
    </xdr:to>
    <xdr:sp macro="" textlink="">
      <xdr:nvSpPr>
        <xdr:cNvPr id="64" name="フローチャート: 判断 63"/>
        <xdr:cNvSpPr/>
      </xdr:nvSpPr>
      <xdr:spPr>
        <a:xfrm>
          <a:off x="4127500" y="63496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59690</xdr:rowOff>
    </xdr:from>
    <xdr:to>
      <xdr:col>20</xdr:col>
      <xdr:colOff>38100</xdr:colOff>
      <xdr:row>38</xdr:row>
      <xdr:rowOff>161290</xdr:rowOff>
    </xdr:to>
    <xdr:sp macro="" textlink="">
      <xdr:nvSpPr>
        <xdr:cNvPr id="65" name="フローチャート: 判断 64"/>
        <xdr:cNvSpPr/>
      </xdr:nvSpPr>
      <xdr:spPr>
        <a:xfrm>
          <a:off x="3384550" y="63398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53159</xdr:rowOff>
    </xdr:from>
    <xdr:to>
      <xdr:col>15</xdr:col>
      <xdr:colOff>101600</xdr:colOff>
      <xdr:row>38</xdr:row>
      <xdr:rowOff>154759</xdr:rowOff>
    </xdr:to>
    <xdr:sp macro="" textlink="">
      <xdr:nvSpPr>
        <xdr:cNvPr id="66" name="フローチャート: 判断 65"/>
        <xdr:cNvSpPr/>
      </xdr:nvSpPr>
      <xdr:spPr>
        <a:xfrm>
          <a:off x="2571750" y="633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41728</xdr:rowOff>
    </xdr:from>
    <xdr:to>
      <xdr:col>10</xdr:col>
      <xdr:colOff>165100</xdr:colOff>
      <xdr:row>38</xdr:row>
      <xdr:rowOff>143328</xdr:rowOff>
    </xdr:to>
    <xdr:sp macro="" textlink="">
      <xdr:nvSpPr>
        <xdr:cNvPr id="67" name="フローチャート: 判断 66"/>
        <xdr:cNvSpPr/>
      </xdr:nvSpPr>
      <xdr:spPr>
        <a:xfrm>
          <a:off x="1778000" y="63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23767</xdr:rowOff>
    </xdr:from>
    <xdr:to>
      <xdr:col>6</xdr:col>
      <xdr:colOff>38100</xdr:colOff>
      <xdr:row>38</xdr:row>
      <xdr:rowOff>125367</xdr:rowOff>
    </xdr:to>
    <xdr:sp macro="" textlink="">
      <xdr:nvSpPr>
        <xdr:cNvPr id="68" name="フローチャート: 判断 67"/>
        <xdr:cNvSpPr/>
      </xdr:nvSpPr>
      <xdr:spPr>
        <a:xfrm>
          <a:off x="984250" y="630391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157662</xdr:rowOff>
    </xdr:from>
    <xdr:to>
      <xdr:col>24</xdr:col>
      <xdr:colOff>114300</xdr:colOff>
      <xdr:row>41</xdr:row>
      <xdr:rowOff>87812</xdr:rowOff>
    </xdr:to>
    <xdr:sp macro="" textlink="">
      <xdr:nvSpPr>
        <xdr:cNvPr id="74" name="楕円 73"/>
        <xdr:cNvSpPr/>
      </xdr:nvSpPr>
      <xdr:spPr>
        <a:xfrm>
          <a:off x="4127500" y="67680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136089</xdr:rowOff>
    </xdr:from>
    <xdr:ext cx="405111" cy="259045"/>
    <xdr:sp macro="" textlink="">
      <xdr:nvSpPr>
        <xdr:cNvPr id="75" name="【道路】&#10;有形固定資産減価償却率該当値テキスト"/>
        <xdr:cNvSpPr txBox="1"/>
      </xdr:nvSpPr>
      <xdr:spPr>
        <a:xfrm>
          <a:off x="4216400" y="6746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147865</xdr:rowOff>
    </xdr:from>
    <xdr:to>
      <xdr:col>20</xdr:col>
      <xdr:colOff>38100</xdr:colOff>
      <xdr:row>41</xdr:row>
      <xdr:rowOff>78015</xdr:rowOff>
    </xdr:to>
    <xdr:sp macro="" textlink="">
      <xdr:nvSpPr>
        <xdr:cNvPr id="76" name="楕円 75"/>
        <xdr:cNvSpPr/>
      </xdr:nvSpPr>
      <xdr:spPr>
        <a:xfrm>
          <a:off x="3384550" y="67582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27215</xdr:rowOff>
    </xdr:from>
    <xdr:to>
      <xdr:col>24</xdr:col>
      <xdr:colOff>63500</xdr:colOff>
      <xdr:row>41</xdr:row>
      <xdr:rowOff>37012</xdr:rowOff>
    </xdr:to>
    <xdr:cxnSp macro="">
      <xdr:nvCxnSpPr>
        <xdr:cNvPr id="77" name="直線コネクタ 76"/>
        <xdr:cNvCxnSpPr/>
      </xdr:nvCxnSpPr>
      <xdr:spPr>
        <a:xfrm>
          <a:off x="3429000" y="6802665"/>
          <a:ext cx="7493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138067</xdr:rowOff>
    </xdr:from>
    <xdr:to>
      <xdr:col>15</xdr:col>
      <xdr:colOff>101600</xdr:colOff>
      <xdr:row>41</xdr:row>
      <xdr:rowOff>68217</xdr:rowOff>
    </xdr:to>
    <xdr:sp macro="" textlink="">
      <xdr:nvSpPr>
        <xdr:cNvPr id="78" name="楕円 77"/>
        <xdr:cNvSpPr/>
      </xdr:nvSpPr>
      <xdr:spPr>
        <a:xfrm>
          <a:off x="2571750" y="67484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17417</xdr:rowOff>
    </xdr:from>
    <xdr:to>
      <xdr:col>19</xdr:col>
      <xdr:colOff>177800</xdr:colOff>
      <xdr:row>41</xdr:row>
      <xdr:rowOff>27215</xdr:rowOff>
    </xdr:to>
    <xdr:cxnSp macro="">
      <xdr:nvCxnSpPr>
        <xdr:cNvPr id="79" name="直線コネクタ 78"/>
        <xdr:cNvCxnSpPr/>
      </xdr:nvCxnSpPr>
      <xdr:spPr>
        <a:xfrm>
          <a:off x="2622550" y="6792867"/>
          <a:ext cx="80645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126637</xdr:rowOff>
    </xdr:from>
    <xdr:to>
      <xdr:col>10</xdr:col>
      <xdr:colOff>165100</xdr:colOff>
      <xdr:row>41</xdr:row>
      <xdr:rowOff>56787</xdr:rowOff>
    </xdr:to>
    <xdr:sp macro="" textlink="">
      <xdr:nvSpPr>
        <xdr:cNvPr id="80" name="楕円 79"/>
        <xdr:cNvSpPr/>
      </xdr:nvSpPr>
      <xdr:spPr>
        <a:xfrm>
          <a:off x="1778000" y="67369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5987</xdr:rowOff>
    </xdr:from>
    <xdr:to>
      <xdr:col>15</xdr:col>
      <xdr:colOff>50800</xdr:colOff>
      <xdr:row>41</xdr:row>
      <xdr:rowOff>17417</xdr:rowOff>
    </xdr:to>
    <xdr:cxnSp macro="">
      <xdr:nvCxnSpPr>
        <xdr:cNvPr id="81" name="直線コネクタ 80"/>
        <xdr:cNvCxnSpPr/>
      </xdr:nvCxnSpPr>
      <xdr:spPr>
        <a:xfrm>
          <a:off x="1828800" y="6781437"/>
          <a:ext cx="7937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110309</xdr:rowOff>
    </xdr:from>
    <xdr:to>
      <xdr:col>6</xdr:col>
      <xdr:colOff>38100</xdr:colOff>
      <xdr:row>41</xdr:row>
      <xdr:rowOff>40459</xdr:rowOff>
    </xdr:to>
    <xdr:sp macro="" textlink="">
      <xdr:nvSpPr>
        <xdr:cNvPr id="82" name="楕円 81"/>
        <xdr:cNvSpPr/>
      </xdr:nvSpPr>
      <xdr:spPr>
        <a:xfrm>
          <a:off x="984250" y="672065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161109</xdr:rowOff>
    </xdr:from>
    <xdr:to>
      <xdr:col>10</xdr:col>
      <xdr:colOff>114300</xdr:colOff>
      <xdr:row>41</xdr:row>
      <xdr:rowOff>5987</xdr:rowOff>
    </xdr:to>
    <xdr:cxnSp macro="">
      <xdr:nvCxnSpPr>
        <xdr:cNvPr id="83" name="直線コネクタ 82"/>
        <xdr:cNvCxnSpPr/>
      </xdr:nvCxnSpPr>
      <xdr:spPr>
        <a:xfrm>
          <a:off x="1028700" y="6771459"/>
          <a:ext cx="800100" cy="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6367</xdr:rowOff>
    </xdr:from>
    <xdr:ext cx="405111" cy="259045"/>
    <xdr:sp macro="" textlink="">
      <xdr:nvSpPr>
        <xdr:cNvPr id="84" name="n_1aveValue【道路】&#10;有形固定資産減価償却率"/>
        <xdr:cNvSpPr txBox="1"/>
      </xdr:nvSpPr>
      <xdr:spPr>
        <a:xfrm>
          <a:off x="32391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171285</xdr:rowOff>
    </xdr:from>
    <xdr:ext cx="405111" cy="259045"/>
    <xdr:sp macro="" textlink="">
      <xdr:nvSpPr>
        <xdr:cNvPr id="85" name="n_2aveValue【道路】&#10;有形固定資産減価償却率"/>
        <xdr:cNvSpPr txBox="1"/>
      </xdr:nvSpPr>
      <xdr:spPr>
        <a:xfrm>
          <a:off x="2439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159855</xdr:rowOff>
    </xdr:from>
    <xdr:ext cx="405111" cy="259045"/>
    <xdr:sp macro="" textlink="">
      <xdr:nvSpPr>
        <xdr:cNvPr id="86" name="n_3aveValue【道路】&#10;有形固定資産減価償却率"/>
        <xdr:cNvSpPr txBox="1"/>
      </xdr:nvSpPr>
      <xdr:spPr>
        <a:xfrm>
          <a:off x="1645294" y="6109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141894</xdr:rowOff>
    </xdr:from>
    <xdr:ext cx="405111" cy="259045"/>
    <xdr:sp macro="" textlink="">
      <xdr:nvSpPr>
        <xdr:cNvPr id="87" name="n_4aveValue【道路】&#10;有形固定資産減価償却率"/>
        <xdr:cNvSpPr txBox="1"/>
      </xdr:nvSpPr>
      <xdr:spPr>
        <a:xfrm>
          <a:off x="851544" y="6091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69142</xdr:rowOff>
    </xdr:from>
    <xdr:ext cx="405111" cy="259045"/>
    <xdr:sp macro="" textlink="">
      <xdr:nvSpPr>
        <xdr:cNvPr id="88" name="n_1mainValue【道路】&#10;有形固定資産減価償却率"/>
        <xdr:cNvSpPr txBox="1"/>
      </xdr:nvSpPr>
      <xdr:spPr>
        <a:xfrm>
          <a:off x="3239144" y="684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59344</xdr:rowOff>
    </xdr:from>
    <xdr:ext cx="405111" cy="259045"/>
    <xdr:sp macro="" textlink="">
      <xdr:nvSpPr>
        <xdr:cNvPr id="89" name="n_2mainValue【道路】&#10;有形固定資産減価償却率"/>
        <xdr:cNvSpPr txBox="1"/>
      </xdr:nvSpPr>
      <xdr:spPr>
        <a:xfrm>
          <a:off x="2439044" y="683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47914</xdr:rowOff>
    </xdr:from>
    <xdr:ext cx="405111" cy="259045"/>
    <xdr:sp macro="" textlink="">
      <xdr:nvSpPr>
        <xdr:cNvPr id="90" name="n_3mainValue【道路】&#10;有形固定資産減価償却率"/>
        <xdr:cNvSpPr txBox="1"/>
      </xdr:nvSpPr>
      <xdr:spPr>
        <a:xfrm>
          <a:off x="1645294" y="682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31586</xdr:rowOff>
    </xdr:from>
    <xdr:ext cx="405111" cy="259045"/>
    <xdr:sp macro="" textlink="">
      <xdr:nvSpPr>
        <xdr:cNvPr id="91" name="n_4mainValue【道路】&#10;有形固定資産減価償却率"/>
        <xdr:cNvSpPr txBox="1"/>
      </xdr:nvSpPr>
      <xdr:spPr>
        <a:xfrm>
          <a:off x="851544" y="6807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168021</xdr:rowOff>
    </xdr:from>
    <xdr:to>
      <xdr:col>54</xdr:col>
      <xdr:colOff>189865</xdr:colOff>
      <xdr:row>41</xdr:row>
      <xdr:rowOff>86106</xdr:rowOff>
    </xdr:to>
    <xdr:cxnSp macro="">
      <xdr:nvCxnSpPr>
        <xdr:cNvPr id="115" name="直線コネクタ 114"/>
        <xdr:cNvCxnSpPr/>
      </xdr:nvCxnSpPr>
      <xdr:spPr>
        <a:xfrm flipV="1">
          <a:off x="9429115" y="5622671"/>
          <a:ext cx="0" cy="1238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89933</xdr:rowOff>
    </xdr:from>
    <xdr:ext cx="469744" cy="259045"/>
    <xdr:sp macro="" textlink="">
      <xdr:nvSpPr>
        <xdr:cNvPr id="116" name="【道路】&#10;一人当たり延長最小値テキスト"/>
        <xdr:cNvSpPr txBox="1"/>
      </xdr:nvSpPr>
      <xdr:spPr>
        <a:xfrm>
          <a:off x="9467850" y="686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86106</xdr:rowOff>
    </xdr:from>
    <xdr:to>
      <xdr:col>55</xdr:col>
      <xdr:colOff>88900</xdr:colOff>
      <xdr:row>41</xdr:row>
      <xdr:rowOff>86106</xdr:rowOff>
    </xdr:to>
    <xdr:cxnSp macro="">
      <xdr:nvCxnSpPr>
        <xdr:cNvPr id="117" name="直線コネクタ 116"/>
        <xdr:cNvCxnSpPr/>
      </xdr:nvCxnSpPr>
      <xdr:spPr>
        <a:xfrm>
          <a:off x="9359900" y="68615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114698</xdr:rowOff>
    </xdr:from>
    <xdr:ext cx="469744" cy="259045"/>
    <xdr:sp macro="" textlink="">
      <xdr:nvSpPr>
        <xdr:cNvPr id="118" name="【道路】&#10;一人当たり延長最大値テキスト"/>
        <xdr:cNvSpPr txBox="1"/>
      </xdr:nvSpPr>
      <xdr:spPr>
        <a:xfrm>
          <a:off x="9467850" y="5404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168021</xdr:rowOff>
    </xdr:from>
    <xdr:to>
      <xdr:col>55</xdr:col>
      <xdr:colOff>88900</xdr:colOff>
      <xdr:row>33</xdr:row>
      <xdr:rowOff>168021</xdr:rowOff>
    </xdr:to>
    <xdr:cxnSp macro="">
      <xdr:nvCxnSpPr>
        <xdr:cNvPr id="119" name="直線コネクタ 118"/>
        <xdr:cNvCxnSpPr/>
      </xdr:nvCxnSpPr>
      <xdr:spPr>
        <a:xfrm>
          <a:off x="9359900" y="56226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64850</xdr:rowOff>
    </xdr:from>
    <xdr:ext cx="469744" cy="259045"/>
    <xdr:sp macro="" textlink="">
      <xdr:nvSpPr>
        <xdr:cNvPr id="120" name="【道路】&#10;一人当たり延長平均値テキスト"/>
        <xdr:cNvSpPr txBox="1"/>
      </xdr:nvSpPr>
      <xdr:spPr>
        <a:xfrm>
          <a:off x="9467850" y="6510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41973</xdr:rowOff>
    </xdr:from>
    <xdr:to>
      <xdr:col>55</xdr:col>
      <xdr:colOff>50800</xdr:colOff>
      <xdr:row>40</xdr:row>
      <xdr:rowOff>143573</xdr:rowOff>
    </xdr:to>
    <xdr:sp macro="" textlink="">
      <xdr:nvSpPr>
        <xdr:cNvPr id="121" name="フローチャート: 判断 120"/>
        <xdr:cNvSpPr/>
      </xdr:nvSpPr>
      <xdr:spPr>
        <a:xfrm>
          <a:off x="9398000" y="66523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41402</xdr:rowOff>
    </xdr:from>
    <xdr:to>
      <xdr:col>50</xdr:col>
      <xdr:colOff>165100</xdr:colOff>
      <xdr:row>40</xdr:row>
      <xdr:rowOff>143002</xdr:rowOff>
    </xdr:to>
    <xdr:sp macro="" textlink="">
      <xdr:nvSpPr>
        <xdr:cNvPr id="122" name="フローチャート: 判断 121"/>
        <xdr:cNvSpPr/>
      </xdr:nvSpPr>
      <xdr:spPr>
        <a:xfrm>
          <a:off x="8636000" y="66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41593</xdr:rowOff>
    </xdr:from>
    <xdr:to>
      <xdr:col>46</xdr:col>
      <xdr:colOff>38100</xdr:colOff>
      <xdr:row>40</xdr:row>
      <xdr:rowOff>143193</xdr:rowOff>
    </xdr:to>
    <xdr:sp macro="" textlink="">
      <xdr:nvSpPr>
        <xdr:cNvPr id="123" name="フローチャート: 判断 122"/>
        <xdr:cNvSpPr/>
      </xdr:nvSpPr>
      <xdr:spPr>
        <a:xfrm>
          <a:off x="7842250" y="66519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38164</xdr:rowOff>
    </xdr:from>
    <xdr:to>
      <xdr:col>41</xdr:col>
      <xdr:colOff>101600</xdr:colOff>
      <xdr:row>40</xdr:row>
      <xdr:rowOff>139764</xdr:rowOff>
    </xdr:to>
    <xdr:sp macro="" textlink="">
      <xdr:nvSpPr>
        <xdr:cNvPr id="124" name="フローチャート: 判断 123"/>
        <xdr:cNvSpPr/>
      </xdr:nvSpPr>
      <xdr:spPr>
        <a:xfrm>
          <a:off x="7029450" y="664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32639</xdr:rowOff>
    </xdr:from>
    <xdr:to>
      <xdr:col>36</xdr:col>
      <xdr:colOff>165100</xdr:colOff>
      <xdr:row>40</xdr:row>
      <xdr:rowOff>134239</xdr:rowOff>
    </xdr:to>
    <xdr:sp macro="" textlink="">
      <xdr:nvSpPr>
        <xdr:cNvPr id="125" name="フローチャート: 判断 124"/>
        <xdr:cNvSpPr/>
      </xdr:nvSpPr>
      <xdr:spPr>
        <a:xfrm>
          <a:off x="6235700" y="664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103695</xdr:rowOff>
    </xdr:from>
    <xdr:to>
      <xdr:col>55</xdr:col>
      <xdr:colOff>50800</xdr:colOff>
      <xdr:row>41</xdr:row>
      <xdr:rowOff>33845</xdr:rowOff>
    </xdr:to>
    <xdr:sp macro="" textlink="">
      <xdr:nvSpPr>
        <xdr:cNvPr id="131" name="楕円 130"/>
        <xdr:cNvSpPr/>
      </xdr:nvSpPr>
      <xdr:spPr>
        <a:xfrm>
          <a:off x="9398000" y="67140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20400</xdr:rowOff>
    </xdr:from>
    <xdr:ext cx="469744" cy="259045"/>
    <xdr:sp macro="" textlink="">
      <xdr:nvSpPr>
        <xdr:cNvPr id="132" name="【道路】&#10;一人当たり延長該当値テキスト"/>
        <xdr:cNvSpPr txBox="1"/>
      </xdr:nvSpPr>
      <xdr:spPr>
        <a:xfrm>
          <a:off x="9467850" y="663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103315</xdr:rowOff>
    </xdr:from>
    <xdr:to>
      <xdr:col>50</xdr:col>
      <xdr:colOff>165100</xdr:colOff>
      <xdr:row>41</xdr:row>
      <xdr:rowOff>33465</xdr:rowOff>
    </xdr:to>
    <xdr:sp macro="" textlink="">
      <xdr:nvSpPr>
        <xdr:cNvPr id="133" name="楕円 132"/>
        <xdr:cNvSpPr/>
      </xdr:nvSpPr>
      <xdr:spPr>
        <a:xfrm>
          <a:off x="8636000" y="67136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154115</xdr:rowOff>
    </xdr:from>
    <xdr:to>
      <xdr:col>55</xdr:col>
      <xdr:colOff>0</xdr:colOff>
      <xdr:row>40</xdr:row>
      <xdr:rowOff>154495</xdr:rowOff>
    </xdr:to>
    <xdr:cxnSp macro="">
      <xdr:nvCxnSpPr>
        <xdr:cNvPr id="134" name="直線コネクタ 133"/>
        <xdr:cNvCxnSpPr/>
      </xdr:nvCxnSpPr>
      <xdr:spPr>
        <a:xfrm>
          <a:off x="8686800" y="6764465"/>
          <a:ext cx="74295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105791</xdr:rowOff>
    </xdr:from>
    <xdr:to>
      <xdr:col>46</xdr:col>
      <xdr:colOff>38100</xdr:colOff>
      <xdr:row>41</xdr:row>
      <xdr:rowOff>35941</xdr:rowOff>
    </xdr:to>
    <xdr:sp macro="" textlink="">
      <xdr:nvSpPr>
        <xdr:cNvPr id="135" name="楕円 134"/>
        <xdr:cNvSpPr/>
      </xdr:nvSpPr>
      <xdr:spPr>
        <a:xfrm>
          <a:off x="7842250" y="671614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154115</xdr:rowOff>
    </xdr:from>
    <xdr:to>
      <xdr:col>50</xdr:col>
      <xdr:colOff>114300</xdr:colOff>
      <xdr:row>40</xdr:row>
      <xdr:rowOff>156591</xdr:rowOff>
    </xdr:to>
    <xdr:cxnSp macro="">
      <xdr:nvCxnSpPr>
        <xdr:cNvPr id="136" name="直線コネクタ 135"/>
        <xdr:cNvCxnSpPr/>
      </xdr:nvCxnSpPr>
      <xdr:spPr>
        <a:xfrm flipV="1">
          <a:off x="7886700" y="6764465"/>
          <a:ext cx="8001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105981</xdr:rowOff>
    </xdr:from>
    <xdr:to>
      <xdr:col>41</xdr:col>
      <xdr:colOff>101600</xdr:colOff>
      <xdr:row>41</xdr:row>
      <xdr:rowOff>36131</xdr:rowOff>
    </xdr:to>
    <xdr:sp macro="" textlink="">
      <xdr:nvSpPr>
        <xdr:cNvPr id="137" name="楕円 136"/>
        <xdr:cNvSpPr/>
      </xdr:nvSpPr>
      <xdr:spPr>
        <a:xfrm>
          <a:off x="7029450" y="67163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156591</xdr:rowOff>
    </xdr:from>
    <xdr:to>
      <xdr:col>45</xdr:col>
      <xdr:colOff>177800</xdr:colOff>
      <xdr:row>40</xdr:row>
      <xdr:rowOff>156781</xdr:rowOff>
    </xdr:to>
    <xdr:cxnSp macro="">
      <xdr:nvCxnSpPr>
        <xdr:cNvPr id="138" name="直線コネクタ 137"/>
        <xdr:cNvCxnSpPr/>
      </xdr:nvCxnSpPr>
      <xdr:spPr>
        <a:xfrm flipV="1">
          <a:off x="7080250" y="6766941"/>
          <a:ext cx="80645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104267</xdr:rowOff>
    </xdr:from>
    <xdr:to>
      <xdr:col>36</xdr:col>
      <xdr:colOff>165100</xdr:colOff>
      <xdr:row>41</xdr:row>
      <xdr:rowOff>34417</xdr:rowOff>
    </xdr:to>
    <xdr:sp macro="" textlink="">
      <xdr:nvSpPr>
        <xdr:cNvPr id="139" name="楕円 138"/>
        <xdr:cNvSpPr/>
      </xdr:nvSpPr>
      <xdr:spPr>
        <a:xfrm>
          <a:off x="6235700" y="67146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155067</xdr:rowOff>
    </xdr:from>
    <xdr:to>
      <xdr:col>41</xdr:col>
      <xdr:colOff>50800</xdr:colOff>
      <xdr:row>40</xdr:row>
      <xdr:rowOff>156781</xdr:rowOff>
    </xdr:to>
    <xdr:cxnSp macro="">
      <xdr:nvCxnSpPr>
        <xdr:cNvPr id="140" name="直線コネクタ 139"/>
        <xdr:cNvCxnSpPr/>
      </xdr:nvCxnSpPr>
      <xdr:spPr>
        <a:xfrm>
          <a:off x="6286500" y="6765417"/>
          <a:ext cx="79375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159529</xdr:rowOff>
    </xdr:from>
    <xdr:ext cx="469744" cy="259045"/>
    <xdr:sp macro="" textlink="">
      <xdr:nvSpPr>
        <xdr:cNvPr id="141" name="n_1aveValue【道路】&#10;一人当たり延長"/>
        <xdr:cNvSpPr txBox="1"/>
      </xdr:nvSpPr>
      <xdr:spPr>
        <a:xfrm>
          <a:off x="8458277" y="643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159720</xdr:rowOff>
    </xdr:from>
    <xdr:ext cx="469744" cy="259045"/>
    <xdr:sp macro="" textlink="">
      <xdr:nvSpPr>
        <xdr:cNvPr id="142" name="n_2aveValue【道路】&#10;一人当たり延長"/>
        <xdr:cNvSpPr txBox="1"/>
      </xdr:nvSpPr>
      <xdr:spPr>
        <a:xfrm>
          <a:off x="7677227" y="643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156291</xdr:rowOff>
    </xdr:from>
    <xdr:ext cx="469744" cy="259045"/>
    <xdr:sp macro="" textlink="">
      <xdr:nvSpPr>
        <xdr:cNvPr id="143" name="n_3aveValue【道路】&#10;一人当たり延長"/>
        <xdr:cNvSpPr txBox="1"/>
      </xdr:nvSpPr>
      <xdr:spPr>
        <a:xfrm>
          <a:off x="6864427" y="643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150766</xdr:rowOff>
    </xdr:from>
    <xdr:ext cx="469744" cy="259045"/>
    <xdr:sp macro="" textlink="">
      <xdr:nvSpPr>
        <xdr:cNvPr id="144" name="n_4aveValue【道路】&#10;一人当たり延長"/>
        <xdr:cNvSpPr txBox="1"/>
      </xdr:nvSpPr>
      <xdr:spPr>
        <a:xfrm>
          <a:off x="6070677" y="64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24592</xdr:rowOff>
    </xdr:from>
    <xdr:ext cx="469744" cy="259045"/>
    <xdr:sp macro="" textlink="">
      <xdr:nvSpPr>
        <xdr:cNvPr id="145" name="n_1mainValue【道路】&#10;一人当たり延長"/>
        <xdr:cNvSpPr txBox="1"/>
      </xdr:nvSpPr>
      <xdr:spPr>
        <a:xfrm>
          <a:off x="8458277" y="680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27068</xdr:rowOff>
    </xdr:from>
    <xdr:ext cx="469744" cy="259045"/>
    <xdr:sp macro="" textlink="">
      <xdr:nvSpPr>
        <xdr:cNvPr id="146" name="n_2mainValue【道路】&#10;一人当たり延長"/>
        <xdr:cNvSpPr txBox="1"/>
      </xdr:nvSpPr>
      <xdr:spPr>
        <a:xfrm>
          <a:off x="7677227" y="6802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27258</xdr:rowOff>
    </xdr:from>
    <xdr:ext cx="469744" cy="259045"/>
    <xdr:sp macro="" textlink="">
      <xdr:nvSpPr>
        <xdr:cNvPr id="147" name="n_3mainValue【道路】&#10;一人当たり延長"/>
        <xdr:cNvSpPr txBox="1"/>
      </xdr:nvSpPr>
      <xdr:spPr>
        <a:xfrm>
          <a:off x="6864427" y="680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25544</xdr:rowOff>
    </xdr:from>
    <xdr:ext cx="469744" cy="259045"/>
    <xdr:sp macro="" textlink="">
      <xdr:nvSpPr>
        <xdr:cNvPr id="148" name="n_4mainValue【道路】&#10;一人当たり延長"/>
        <xdr:cNvSpPr txBox="1"/>
      </xdr:nvSpPr>
      <xdr:spPr>
        <a:xfrm>
          <a:off x="6070677" y="680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xdr:cNvSpPr txBox="1"/>
      </xdr:nvSpPr>
      <xdr:spPr>
        <a:xfrm>
          <a:off x="3398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xdr:cNvSpPr txBox="1"/>
      </xdr:nvSpPr>
      <xdr:spPr>
        <a:xfrm>
          <a:off x="3398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xdr:cNvSpPr txBox="1"/>
      </xdr:nvSpPr>
      <xdr:spPr>
        <a:xfrm>
          <a:off x="3398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73478</xdr:rowOff>
    </xdr:from>
    <xdr:to>
      <xdr:col>24</xdr:col>
      <xdr:colOff>62865</xdr:colOff>
      <xdr:row>64</xdr:row>
      <xdr:rowOff>114300</xdr:rowOff>
    </xdr:to>
    <xdr:cxnSp macro="">
      <xdr:nvCxnSpPr>
        <xdr:cNvPr id="175" name="直線コネクタ 174"/>
        <xdr:cNvCxnSpPr/>
      </xdr:nvCxnSpPr>
      <xdr:spPr>
        <a:xfrm flipV="1">
          <a:off x="4177665" y="9160328"/>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118127</xdr:rowOff>
    </xdr:from>
    <xdr:ext cx="405111" cy="259045"/>
    <xdr:sp macro="" textlink="">
      <xdr:nvSpPr>
        <xdr:cNvPr id="176" name="【橋りょう・トンネル】&#10;有形固定資産減価償却率最小値テキスト"/>
        <xdr:cNvSpPr txBox="1"/>
      </xdr:nvSpPr>
      <xdr:spPr>
        <a:xfrm>
          <a:off x="4216400"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114300</xdr:rowOff>
    </xdr:from>
    <xdr:to>
      <xdr:col>24</xdr:col>
      <xdr:colOff>152400</xdr:colOff>
      <xdr:row>64</xdr:row>
      <xdr:rowOff>114300</xdr:rowOff>
    </xdr:to>
    <xdr:cxnSp macro="">
      <xdr:nvCxnSpPr>
        <xdr:cNvPr id="177" name="直線コネクタ 176"/>
        <xdr:cNvCxnSpPr/>
      </xdr:nvCxnSpPr>
      <xdr:spPr>
        <a:xfrm>
          <a:off x="4108450" y="10687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20155</xdr:rowOff>
    </xdr:from>
    <xdr:ext cx="405111" cy="259045"/>
    <xdr:sp macro="" textlink="">
      <xdr:nvSpPr>
        <xdr:cNvPr id="178" name="【橋りょう・トンネル】&#10;有形固定資産減価償却率最大値テキスト"/>
        <xdr:cNvSpPr txBox="1"/>
      </xdr:nvSpPr>
      <xdr:spPr>
        <a:xfrm>
          <a:off x="4216400" y="8941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73478</xdr:rowOff>
    </xdr:from>
    <xdr:to>
      <xdr:col>24</xdr:col>
      <xdr:colOff>152400</xdr:colOff>
      <xdr:row>55</xdr:row>
      <xdr:rowOff>73478</xdr:rowOff>
    </xdr:to>
    <xdr:cxnSp macro="">
      <xdr:nvCxnSpPr>
        <xdr:cNvPr id="179" name="直線コネクタ 178"/>
        <xdr:cNvCxnSpPr/>
      </xdr:nvCxnSpPr>
      <xdr:spPr>
        <a:xfrm>
          <a:off x="4108450" y="91603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143527</xdr:rowOff>
    </xdr:from>
    <xdr:ext cx="405111" cy="259045"/>
    <xdr:sp macro="" textlink="">
      <xdr:nvSpPr>
        <xdr:cNvPr id="180" name="【橋りょう・トンネル】&#10;有形固定資産減価償却率平均値テキスト"/>
        <xdr:cNvSpPr txBox="1"/>
      </xdr:nvSpPr>
      <xdr:spPr>
        <a:xfrm>
          <a:off x="4216400" y="9725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120650</xdr:rowOff>
    </xdr:from>
    <xdr:to>
      <xdr:col>24</xdr:col>
      <xdr:colOff>114300</xdr:colOff>
      <xdr:row>60</xdr:row>
      <xdr:rowOff>50800</xdr:rowOff>
    </xdr:to>
    <xdr:sp macro="" textlink="">
      <xdr:nvSpPr>
        <xdr:cNvPr id="181" name="フローチャート: 判断 180"/>
        <xdr:cNvSpPr/>
      </xdr:nvSpPr>
      <xdr:spPr>
        <a:xfrm>
          <a:off x="4127500" y="9867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94524</xdr:rowOff>
    </xdr:from>
    <xdr:to>
      <xdr:col>20</xdr:col>
      <xdr:colOff>38100</xdr:colOff>
      <xdr:row>60</xdr:row>
      <xdr:rowOff>24674</xdr:rowOff>
    </xdr:to>
    <xdr:sp macro="" textlink="">
      <xdr:nvSpPr>
        <xdr:cNvPr id="182" name="フローチャート: 判断 181"/>
        <xdr:cNvSpPr/>
      </xdr:nvSpPr>
      <xdr:spPr>
        <a:xfrm>
          <a:off x="3384550" y="98417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61867</xdr:rowOff>
    </xdr:from>
    <xdr:to>
      <xdr:col>15</xdr:col>
      <xdr:colOff>101600</xdr:colOff>
      <xdr:row>59</xdr:row>
      <xdr:rowOff>163467</xdr:rowOff>
    </xdr:to>
    <xdr:sp macro="" textlink="">
      <xdr:nvSpPr>
        <xdr:cNvPr id="183" name="フローチャート: 判断 182"/>
        <xdr:cNvSpPr/>
      </xdr:nvSpPr>
      <xdr:spPr>
        <a:xfrm>
          <a:off x="2571750" y="980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58601</xdr:rowOff>
    </xdr:from>
    <xdr:to>
      <xdr:col>10</xdr:col>
      <xdr:colOff>165100</xdr:colOff>
      <xdr:row>59</xdr:row>
      <xdr:rowOff>160201</xdr:rowOff>
    </xdr:to>
    <xdr:sp macro="" textlink="">
      <xdr:nvSpPr>
        <xdr:cNvPr id="184" name="フローチャート: 判断 183"/>
        <xdr:cNvSpPr/>
      </xdr:nvSpPr>
      <xdr:spPr>
        <a:xfrm>
          <a:off x="1778000" y="980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19413</xdr:rowOff>
    </xdr:from>
    <xdr:to>
      <xdr:col>6</xdr:col>
      <xdr:colOff>38100</xdr:colOff>
      <xdr:row>59</xdr:row>
      <xdr:rowOff>121013</xdr:rowOff>
    </xdr:to>
    <xdr:sp macro="" textlink="">
      <xdr:nvSpPr>
        <xdr:cNvPr id="185" name="フローチャート: 判断 184"/>
        <xdr:cNvSpPr/>
      </xdr:nvSpPr>
      <xdr:spPr>
        <a:xfrm>
          <a:off x="984250" y="97666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140244</xdr:rowOff>
    </xdr:from>
    <xdr:to>
      <xdr:col>24</xdr:col>
      <xdr:colOff>114300</xdr:colOff>
      <xdr:row>62</xdr:row>
      <xdr:rowOff>70394</xdr:rowOff>
    </xdr:to>
    <xdr:sp macro="" textlink="">
      <xdr:nvSpPr>
        <xdr:cNvPr id="191" name="楕円 190"/>
        <xdr:cNvSpPr/>
      </xdr:nvSpPr>
      <xdr:spPr>
        <a:xfrm>
          <a:off x="4127500" y="102176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118671</xdr:rowOff>
    </xdr:from>
    <xdr:ext cx="405111" cy="259045"/>
    <xdr:sp macro="" textlink="">
      <xdr:nvSpPr>
        <xdr:cNvPr id="192" name="【橋りょう・トンネル】&#10;有形固定資産減価償却率該当値テキスト"/>
        <xdr:cNvSpPr txBox="1"/>
      </xdr:nvSpPr>
      <xdr:spPr>
        <a:xfrm>
          <a:off x="4216400" y="10196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97790</xdr:rowOff>
    </xdr:from>
    <xdr:to>
      <xdr:col>20</xdr:col>
      <xdr:colOff>38100</xdr:colOff>
      <xdr:row>62</xdr:row>
      <xdr:rowOff>27940</xdr:rowOff>
    </xdr:to>
    <xdr:sp macro="" textlink="">
      <xdr:nvSpPr>
        <xdr:cNvPr id="193" name="楕円 192"/>
        <xdr:cNvSpPr/>
      </xdr:nvSpPr>
      <xdr:spPr>
        <a:xfrm>
          <a:off x="3384550" y="101752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148590</xdr:rowOff>
    </xdr:from>
    <xdr:to>
      <xdr:col>24</xdr:col>
      <xdr:colOff>63500</xdr:colOff>
      <xdr:row>62</xdr:row>
      <xdr:rowOff>19594</xdr:rowOff>
    </xdr:to>
    <xdr:cxnSp macro="">
      <xdr:nvCxnSpPr>
        <xdr:cNvPr id="194" name="直線コネクタ 193"/>
        <xdr:cNvCxnSpPr/>
      </xdr:nvCxnSpPr>
      <xdr:spPr>
        <a:xfrm>
          <a:off x="3429000" y="10226040"/>
          <a:ext cx="749300" cy="3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156573</xdr:rowOff>
    </xdr:from>
    <xdr:to>
      <xdr:col>15</xdr:col>
      <xdr:colOff>101600</xdr:colOff>
      <xdr:row>62</xdr:row>
      <xdr:rowOff>86723</xdr:rowOff>
    </xdr:to>
    <xdr:sp macro="" textlink="">
      <xdr:nvSpPr>
        <xdr:cNvPr id="195" name="楕円 194"/>
        <xdr:cNvSpPr/>
      </xdr:nvSpPr>
      <xdr:spPr>
        <a:xfrm>
          <a:off x="2571750" y="102340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148590</xdr:rowOff>
    </xdr:from>
    <xdr:to>
      <xdr:col>19</xdr:col>
      <xdr:colOff>177800</xdr:colOff>
      <xdr:row>62</xdr:row>
      <xdr:rowOff>35923</xdr:rowOff>
    </xdr:to>
    <xdr:cxnSp macro="">
      <xdr:nvCxnSpPr>
        <xdr:cNvPr id="196" name="直線コネクタ 195"/>
        <xdr:cNvCxnSpPr/>
      </xdr:nvCxnSpPr>
      <xdr:spPr>
        <a:xfrm flipV="1">
          <a:off x="2622550" y="10226040"/>
          <a:ext cx="80645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110853</xdr:rowOff>
    </xdr:from>
    <xdr:to>
      <xdr:col>10</xdr:col>
      <xdr:colOff>165100</xdr:colOff>
      <xdr:row>62</xdr:row>
      <xdr:rowOff>41003</xdr:rowOff>
    </xdr:to>
    <xdr:sp macro="" textlink="">
      <xdr:nvSpPr>
        <xdr:cNvPr id="197" name="楕円 196"/>
        <xdr:cNvSpPr/>
      </xdr:nvSpPr>
      <xdr:spPr>
        <a:xfrm>
          <a:off x="1778000" y="101883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161653</xdr:rowOff>
    </xdr:from>
    <xdr:to>
      <xdr:col>15</xdr:col>
      <xdr:colOff>50800</xdr:colOff>
      <xdr:row>62</xdr:row>
      <xdr:rowOff>35923</xdr:rowOff>
    </xdr:to>
    <xdr:cxnSp macro="">
      <xdr:nvCxnSpPr>
        <xdr:cNvPr id="198" name="直線コネクタ 197"/>
        <xdr:cNvCxnSpPr/>
      </xdr:nvCxnSpPr>
      <xdr:spPr>
        <a:xfrm>
          <a:off x="1828800" y="10239103"/>
          <a:ext cx="79375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68399</xdr:rowOff>
    </xdr:from>
    <xdr:to>
      <xdr:col>6</xdr:col>
      <xdr:colOff>38100</xdr:colOff>
      <xdr:row>61</xdr:row>
      <xdr:rowOff>169999</xdr:rowOff>
    </xdr:to>
    <xdr:sp macro="" textlink="">
      <xdr:nvSpPr>
        <xdr:cNvPr id="199" name="楕円 198"/>
        <xdr:cNvSpPr/>
      </xdr:nvSpPr>
      <xdr:spPr>
        <a:xfrm>
          <a:off x="984250" y="101458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119199</xdr:rowOff>
    </xdr:from>
    <xdr:to>
      <xdr:col>10</xdr:col>
      <xdr:colOff>114300</xdr:colOff>
      <xdr:row>61</xdr:row>
      <xdr:rowOff>161653</xdr:rowOff>
    </xdr:to>
    <xdr:cxnSp macro="">
      <xdr:nvCxnSpPr>
        <xdr:cNvPr id="200" name="直線コネクタ 199"/>
        <xdr:cNvCxnSpPr/>
      </xdr:nvCxnSpPr>
      <xdr:spPr>
        <a:xfrm>
          <a:off x="1028700" y="10196649"/>
          <a:ext cx="8001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41201</xdr:rowOff>
    </xdr:from>
    <xdr:ext cx="405111" cy="259045"/>
    <xdr:sp macro="" textlink="">
      <xdr:nvSpPr>
        <xdr:cNvPr id="201" name="n_1aveValue【橋りょう・トンネル】&#10;有形固定資産減価償却率"/>
        <xdr:cNvSpPr txBox="1"/>
      </xdr:nvSpPr>
      <xdr:spPr>
        <a:xfrm>
          <a:off x="3239144" y="962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8544</xdr:rowOff>
    </xdr:from>
    <xdr:ext cx="405111" cy="259045"/>
    <xdr:sp macro="" textlink="">
      <xdr:nvSpPr>
        <xdr:cNvPr id="202" name="n_2aveValue【橋りょう・トンネル】&#10;有形固定資産減価償却率"/>
        <xdr:cNvSpPr txBox="1"/>
      </xdr:nvSpPr>
      <xdr:spPr>
        <a:xfrm>
          <a:off x="2439044" y="9590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5278</xdr:rowOff>
    </xdr:from>
    <xdr:ext cx="405111" cy="259045"/>
    <xdr:sp macro="" textlink="">
      <xdr:nvSpPr>
        <xdr:cNvPr id="203" name="n_3aveValue【橋りょう・トンネル】&#10;有形固定資産減価償却率"/>
        <xdr:cNvSpPr txBox="1"/>
      </xdr:nvSpPr>
      <xdr:spPr>
        <a:xfrm>
          <a:off x="1645294" y="9587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137540</xdr:rowOff>
    </xdr:from>
    <xdr:ext cx="405111" cy="259045"/>
    <xdr:sp macro="" textlink="">
      <xdr:nvSpPr>
        <xdr:cNvPr id="204" name="n_4aveValue【橋りょう・トンネル】&#10;有形固定資産減価償却率"/>
        <xdr:cNvSpPr txBox="1"/>
      </xdr:nvSpPr>
      <xdr:spPr>
        <a:xfrm>
          <a:off x="851544" y="9554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19067</xdr:rowOff>
    </xdr:from>
    <xdr:ext cx="405111" cy="259045"/>
    <xdr:sp macro="" textlink="">
      <xdr:nvSpPr>
        <xdr:cNvPr id="205" name="n_1mainValue【橋りょう・トンネル】&#10;有形固定資産減価償却率"/>
        <xdr:cNvSpPr txBox="1"/>
      </xdr:nvSpPr>
      <xdr:spPr>
        <a:xfrm>
          <a:off x="3239144" y="1026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77850</xdr:rowOff>
    </xdr:from>
    <xdr:ext cx="405111" cy="259045"/>
    <xdr:sp macro="" textlink="">
      <xdr:nvSpPr>
        <xdr:cNvPr id="206" name="n_2mainValue【橋りょう・トンネル】&#10;有形固定資産減価償却率"/>
        <xdr:cNvSpPr txBox="1"/>
      </xdr:nvSpPr>
      <xdr:spPr>
        <a:xfrm>
          <a:off x="2439044" y="10320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32130</xdr:rowOff>
    </xdr:from>
    <xdr:ext cx="405111" cy="259045"/>
    <xdr:sp macro="" textlink="">
      <xdr:nvSpPr>
        <xdr:cNvPr id="207" name="n_3mainValue【橋りょう・トンネル】&#10;有形固定資産減価償却率"/>
        <xdr:cNvSpPr txBox="1"/>
      </xdr:nvSpPr>
      <xdr:spPr>
        <a:xfrm>
          <a:off x="1645294" y="10274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161126</xdr:rowOff>
    </xdr:from>
    <xdr:ext cx="405111" cy="259045"/>
    <xdr:sp macro="" textlink="">
      <xdr:nvSpPr>
        <xdr:cNvPr id="208" name="n_4mainValue【橋りょう・トンネル】&#10;有形固定資産減価償却率"/>
        <xdr:cNvSpPr txBox="1"/>
      </xdr:nvSpPr>
      <xdr:spPr>
        <a:xfrm>
          <a:off x="851544" y="10238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xdr:cNvSpPr txBox="1"/>
      </xdr:nvSpPr>
      <xdr:spPr>
        <a:xfrm>
          <a:off x="548215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xdr:cNvSpPr txBox="1"/>
      </xdr:nvSpPr>
      <xdr:spPr>
        <a:xfrm>
          <a:off x="5418031" y="9046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28141</xdr:rowOff>
    </xdr:from>
    <xdr:to>
      <xdr:col>54</xdr:col>
      <xdr:colOff>189865</xdr:colOff>
      <xdr:row>64</xdr:row>
      <xdr:rowOff>56479</xdr:rowOff>
    </xdr:to>
    <xdr:cxnSp macro="">
      <xdr:nvCxnSpPr>
        <xdr:cNvPr id="232" name="直線コネクタ 231"/>
        <xdr:cNvCxnSpPr/>
      </xdr:nvCxnSpPr>
      <xdr:spPr>
        <a:xfrm flipV="1">
          <a:off x="9429115" y="9280091"/>
          <a:ext cx="0" cy="134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60306</xdr:rowOff>
    </xdr:from>
    <xdr:ext cx="469744" cy="259045"/>
    <xdr:sp macro="" textlink="">
      <xdr:nvSpPr>
        <xdr:cNvPr id="233" name="【橋りょう・トンネル】&#10;一人当たり有形固定資産（償却資産）額最小値テキスト"/>
        <xdr:cNvSpPr txBox="1"/>
      </xdr:nvSpPr>
      <xdr:spPr>
        <a:xfrm>
          <a:off x="9467850" y="1063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56479</xdr:rowOff>
    </xdr:from>
    <xdr:to>
      <xdr:col>55</xdr:col>
      <xdr:colOff>88900</xdr:colOff>
      <xdr:row>64</xdr:row>
      <xdr:rowOff>56479</xdr:rowOff>
    </xdr:to>
    <xdr:cxnSp macro="">
      <xdr:nvCxnSpPr>
        <xdr:cNvPr id="234" name="直線コネクタ 233"/>
        <xdr:cNvCxnSpPr/>
      </xdr:nvCxnSpPr>
      <xdr:spPr>
        <a:xfrm>
          <a:off x="9359900" y="106292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146268</xdr:rowOff>
    </xdr:from>
    <xdr:ext cx="599010" cy="259045"/>
    <xdr:sp macro="" textlink="">
      <xdr:nvSpPr>
        <xdr:cNvPr id="235" name="【橋りょう・トンネル】&#10;一人当たり有形固定資産（償却資産）額最大値テキスト"/>
        <xdr:cNvSpPr txBox="1"/>
      </xdr:nvSpPr>
      <xdr:spPr>
        <a:xfrm>
          <a:off x="9467850" y="9068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28141</xdr:rowOff>
    </xdr:from>
    <xdr:to>
      <xdr:col>55</xdr:col>
      <xdr:colOff>88900</xdr:colOff>
      <xdr:row>56</xdr:row>
      <xdr:rowOff>28141</xdr:rowOff>
    </xdr:to>
    <xdr:cxnSp macro="">
      <xdr:nvCxnSpPr>
        <xdr:cNvPr id="236" name="直線コネクタ 235"/>
        <xdr:cNvCxnSpPr/>
      </xdr:nvCxnSpPr>
      <xdr:spPr>
        <a:xfrm>
          <a:off x="9359900" y="92800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84320</xdr:rowOff>
    </xdr:from>
    <xdr:ext cx="534377" cy="259045"/>
    <xdr:sp macro="" textlink="">
      <xdr:nvSpPr>
        <xdr:cNvPr id="237" name="【橋りょう・トンネル】&#10;一人当たり有形固定資産（償却資産）額平均値テキスト"/>
        <xdr:cNvSpPr txBox="1"/>
      </xdr:nvSpPr>
      <xdr:spPr>
        <a:xfrm>
          <a:off x="9467850" y="10161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61443</xdr:rowOff>
    </xdr:from>
    <xdr:to>
      <xdr:col>55</xdr:col>
      <xdr:colOff>50800</xdr:colOff>
      <xdr:row>62</xdr:row>
      <xdr:rowOff>163043</xdr:rowOff>
    </xdr:to>
    <xdr:sp macro="" textlink="">
      <xdr:nvSpPr>
        <xdr:cNvPr id="238" name="フローチャート: 判断 237"/>
        <xdr:cNvSpPr/>
      </xdr:nvSpPr>
      <xdr:spPr>
        <a:xfrm>
          <a:off x="9398000" y="103039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61885</xdr:rowOff>
    </xdr:from>
    <xdr:to>
      <xdr:col>50</xdr:col>
      <xdr:colOff>165100</xdr:colOff>
      <xdr:row>62</xdr:row>
      <xdr:rowOff>163485</xdr:rowOff>
    </xdr:to>
    <xdr:sp macro="" textlink="">
      <xdr:nvSpPr>
        <xdr:cNvPr id="239" name="フローチャート: 判断 238"/>
        <xdr:cNvSpPr/>
      </xdr:nvSpPr>
      <xdr:spPr>
        <a:xfrm>
          <a:off x="8636000" y="1030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65504</xdr:rowOff>
    </xdr:from>
    <xdr:to>
      <xdr:col>46</xdr:col>
      <xdr:colOff>38100</xdr:colOff>
      <xdr:row>62</xdr:row>
      <xdr:rowOff>167104</xdr:rowOff>
    </xdr:to>
    <xdr:sp macro="" textlink="">
      <xdr:nvSpPr>
        <xdr:cNvPr id="240" name="フローチャート: 判断 239"/>
        <xdr:cNvSpPr/>
      </xdr:nvSpPr>
      <xdr:spPr>
        <a:xfrm>
          <a:off x="7842250" y="103080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65054</xdr:rowOff>
    </xdr:from>
    <xdr:to>
      <xdr:col>41</xdr:col>
      <xdr:colOff>101600</xdr:colOff>
      <xdr:row>62</xdr:row>
      <xdr:rowOff>166654</xdr:rowOff>
    </xdr:to>
    <xdr:sp macro="" textlink="">
      <xdr:nvSpPr>
        <xdr:cNvPr id="241" name="フローチャート: 判断 240"/>
        <xdr:cNvSpPr/>
      </xdr:nvSpPr>
      <xdr:spPr>
        <a:xfrm>
          <a:off x="7029450" y="1030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69482</xdr:rowOff>
    </xdr:from>
    <xdr:to>
      <xdr:col>36</xdr:col>
      <xdr:colOff>165100</xdr:colOff>
      <xdr:row>62</xdr:row>
      <xdr:rowOff>171082</xdr:rowOff>
    </xdr:to>
    <xdr:sp macro="" textlink="">
      <xdr:nvSpPr>
        <xdr:cNvPr id="242" name="フローチャート: 判断 241"/>
        <xdr:cNvSpPr/>
      </xdr:nvSpPr>
      <xdr:spPr>
        <a:xfrm>
          <a:off x="6235700" y="103120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27077</xdr:rowOff>
    </xdr:from>
    <xdr:to>
      <xdr:col>55</xdr:col>
      <xdr:colOff>50800</xdr:colOff>
      <xdr:row>63</xdr:row>
      <xdr:rowOff>128677</xdr:rowOff>
    </xdr:to>
    <xdr:sp macro="" textlink="">
      <xdr:nvSpPr>
        <xdr:cNvPr id="248" name="楕円 247"/>
        <xdr:cNvSpPr/>
      </xdr:nvSpPr>
      <xdr:spPr>
        <a:xfrm>
          <a:off x="9398000" y="104347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5504</xdr:rowOff>
    </xdr:from>
    <xdr:ext cx="534377" cy="259045"/>
    <xdr:sp macro="" textlink="">
      <xdr:nvSpPr>
        <xdr:cNvPr id="249" name="【橋りょう・トンネル】&#10;一人当たり有形固定資産（償却資産）額該当値テキスト"/>
        <xdr:cNvSpPr txBox="1"/>
      </xdr:nvSpPr>
      <xdr:spPr>
        <a:xfrm>
          <a:off x="9467850" y="104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26863</xdr:rowOff>
    </xdr:from>
    <xdr:to>
      <xdr:col>50</xdr:col>
      <xdr:colOff>165100</xdr:colOff>
      <xdr:row>63</xdr:row>
      <xdr:rowOff>128463</xdr:rowOff>
    </xdr:to>
    <xdr:sp macro="" textlink="">
      <xdr:nvSpPr>
        <xdr:cNvPr id="250" name="楕円 249"/>
        <xdr:cNvSpPr/>
      </xdr:nvSpPr>
      <xdr:spPr>
        <a:xfrm>
          <a:off x="8636000" y="1043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77663</xdr:rowOff>
    </xdr:from>
    <xdr:to>
      <xdr:col>55</xdr:col>
      <xdr:colOff>0</xdr:colOff>
      <xdr:row>63</xdr:row>
      <xdr:rowOff>77877</xdr:rowOff>
    </xdr:to>
    <xdr:cxnSp macro="">
      <xdr:nvCxnSpPr>
        <xdr:cNvPr id="251" name="直線コネクタ 250"/>
        <xdr:cNvCxnSpPr/>
      </xdr:nvCxnSpPr>
      <xdr:spPr>
        <a:xfrm>
          <a:off x="8686800" y="10485313"/>
          <a:ext cx="742950" cy="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23457</xdr:rowOff>
    </xdr:from>
    <xdr:to>
      <xdr:col>46</xdr:col>
      <xdr:colOff>38100</xdr:colOff>
      <xdr:row>63</xdr:row>
      <xdr:rowOff>125057</xdr:rowOff>
    </xdr:to>
    <xdr:sp macro="" textlink="">
      <xdr:nvSpPr>
        <xdr:cNvPr id="252" name="楕円 251"/>
        <xdr:cNvSpPr/>
      </xdr:nvSpPr>
      <xdr:spPr>
        <a:xfrm>
          <a:off x="7842250" y="104311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74257</xdr:rowOff>
    </xdr:from>
    <xdr:to>
      <xdr:col>50</xdr:col>
      <xdr:colOff>114300</xdr:colOff>
      <xdr:row>63</xdr:row>
      <xdr:rowOff>77663</xdr:rowOff>
    </xdr:to>
    <xdr:cxnSp macro="">
      <xdr:nvCxnSpPr>
        <xdr:cNvPr id="253" name="直線コネクタ 252"/>
        <xdr:cNvCxnSpPr/>
      </xdr:nvCxnSpPr>
      <xdr:spPr>
        <a:xfrm>
          <a:off x="7886700" y="10481907"/>
          <a:ext cx="8001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23556</xdr:rowOff>
    </xdr:from>
    <xdr:to>
      <xdr:col>41</xdr:col>
      <xdr:colOff>101600</xdr:colOff>
      <xdr:row>63</xdr:row>
      <xdr:rowOff>125156</xdr:rowOff>
    </xdr:to>
    <xdr:sp macro="" textlink="">
      <xdr:nvSpPr>
        <xdr:cNvPr id="254" name="楕円 253"/>
        <xdr:cNvSpPr/>
      </xdr:nvSpPr>
      <xdr:spPr>
        <a:xfrm>
          <a:off x="7029450" y="1043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74257</xdr:rowOff>
    </xdr:from>
    <xdr:to>
      <xdr:col>45</xdr:col>
      <xdr:colOff>177800</xdr:colOff>
      <xdr:row>63</xdr:row>
      <xdr:rowOff>74356</xdr:rowOff>
    </xdr:to>
    <xdr:cxnSp macro="">
      <xdr:nvCxnSpPr>
        <xdr:cNvPr id="255" name="直線コネクタ 254"/>
        <xdr:cNvCxnSpPr/>
      </xdr:nvCxnSpPr>
      <xdr:spPr>
        <a:xfrm flipV="1">
          <a:off x="7080250" y="10481907"/>
          <a:ext cx="80645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22230</xdr:rowOff>
    </xdr:from>
    <xdr:to>
      <xdr:col>36</xdr:col>
      <xdr:colOff>165100</xdr:colOff>
      <xdr:row>63</xdr:row>
      <xdr:rowOff>123830</xdr:rowOff>
    </xdr:to>
    <xdr:sp macro="" textlink="">
      <xdr:nvSpPr>
        <xdr:cNvPr id="256" name="楕円 255"/>
        <xdr:cNvSpPr/>
      </xdr:nvSpPr>
      <xdr:spPr>
        <a:xfrm>
          <a:off x="6235700" y="1042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73030</xdr:rowOff>
    </xdr:from>
    <xdr:to>
      <xdr:col>41</xdr:col>
      <xdr:colOff>50800</xdr:colOff>
      <xdr:row>63</xdr:row>
      <xdr:rowOff>74356</xdr:rowOff>
    </xdr:to>
    <xdr:cxnSp macro="">
      <xdr:nvCxnSpPr>
        <xdr:cNvPr id="257" name="直線コネクタ 256"/>
        <xdr:cNvCxnSpPr/>
      </xdr:nvCxnSpPr>
      <xdr:spPr>
        <a:xfrm>
          <a:off x="6286500" y="10480680"/>
          <a:ext cx="79375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8562</xdr:rowOff>
    </xdr:from>
    <xdr:ext cx="534377" cy="259045"/>
    <xdr:sp macro="" textlink="">
      <xdr:nvSpPr>
        <xdr:cNvPr id="258" name="n_1aveValue【橋りょう・トンネル】&#10;一人当たり有形固定資産（償却資産）額"/>
        <xdr:cNvSpPr txBox="1"/>
      </xdr:nvSpPr>
      <xdr:spPr>
        <a:xfrm>
          <a:off x="8425961" y="1008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12181</xdr:rowOff>
    </xdr:from>
    <xdr:ext cx="534377" cy="259045"/>
    <xdr:sp macro="" textlink="">
      <xdr:nvSpPr>
        <xdr:cNvPr id="259" name="n_2aveValue【橋りょう・トンネル】&#10;一人当たり有形固定資産（償却資産）額"/>
        <xdr:cNvSpPr txBox="1"/>
      </xdr:nvSpPr>
      <xdr:spPr>
        <a:xfrm>
          <a:off x="7644911" y="1008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11731</xdr:rowOff>
    </xdr:from>
    <xdr:ext cx="534377" cy="259045"/>
    <xdr:sp macro="" textlink="">
      <xdr:nvSpPr>
        <xdr:cNvPr id="260" name="n_3aveValue【橋りょう・トンネル】&#10;一人当たり有形固定資産（償却資産）額"/>
        <xdr:cNvSpPr txBox="1"/>
      </xdr:nvSpPr>
      <xdr:spPr>
        <a:xfrm>
          <a:off x="6851161" y="1008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16159</xdr:rowOff>
    </xdr:from>
    <xdr:ext cx="534377" cy="259045"/>
    <xdr:sp macro="" textlink="">
      <xdr:nvSpPr>
        <xdr:cNvPr id="261" name="n_4aveValue【橋りょう・トンネル】&#10;一人当たり有形固定資産（償却資産）額"/>
        <xdr:cNvSpPr txBox="1"/>
      </xdr:nvSpPr>
      <xdr:spPr>
        <a:xfrm>
          <a:off x="6038361" y="1009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119590</xdr:rowOff>
    </xdr:from>
    <xdr:ext cx="534377" cy="259045"/>
    <xdr:sp macro="" textlink="">
      <xdr:nvSpPr>
        <xdr:cNvPr id="262" name="n_1mainValue【橋りょう・トンネル】&#10;一人当たり有形固定資産（償却資産）額"/>
        <xdr:cNvSpPr txBox="1"/>
      </xdr:nvSpPr>
      <xdr:spPr>
        <a:xfrm>
          <a:off x="8425961" y="1052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116184</xdr:rowOff>
    </xdr:from>
    <xdr:ext cx="534377" cy="259045"/>
    <xdr:sp macro="" textlink="">
      <xdr:nvSpPr>
        <xdr:cNvPr id="263" name="n_2mainValue【橋りょう・トンネル】&#10;一人当たり有形固定資産（償却資産）額"/>
        <xdr:cNvSpPr txBox="1"/>
      </xdr:nvSpPr>
      <xdr:spPr>
        <a:xfrm>
          <a:off x="7644911" y="1052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116283</xdr:rowOff>
    </xdr:from>
    <xdr:ext cx="534377" cy="259045"/>
    <xdr:sp macro="" textlink="">
      <xdr:nvSpPr>
        <xdr:cNvPr id="264" name="n_3mainValue【橋りょう・トンネル】&#10;一人当たり有形固定資産（償却資産）額"/>
        <xdr:cNvSpPr txBox="1"/>
      </xdr:nvSpPr>
      <xdr:spPr>
        <a:xfrm>
          <a:off x="6851161" y="1052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114957</xdr:rowOff>
    </xdr:from>
    <xdr:ext cx="534377" cy="259045"/>
    <xdr:sp macro="" textlink="">
      <xdr:nvSpPr>
        <xdr:cNvPr id="265" name="n_4mainValue【橋りょう・トンネル】&#10;一人当たり有形固定資産（償却資産）額"/>
        <xdr:cNvSpPr txBox="1"/>
      </xdr:nvSpPr>
      <xdr:spPr>
        <a:xfrm>
          <a:off x="6038361" y="1052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124968</xdr:rowOff>
    </xdr:from>
    <xdr:to>
      <xdr:col>24</xdr:col>
      <xdr:colOff>62865</xdr:colOff>
      <xdr:row>84</xdr:row>
      <xdr:rowOff>58674</xdr:rowOff>
    </xdr:to>
    <xdr:cxnSp macro="">
      <xdr:nvCxnSpPr>
        <xdr:cNvPr id="288" name="直線コネクタ 287"/>
        <xdr:cNvCxnSpPr/>
      </xdr:nvCxnSpPr>
      <xdr:spPr>
        <a:xfrm flipV="1">
          <a:off x="4177665" y="12844018"/>
          <a:ext cx="0" cy="1089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62501</xdr:rowOff>
    </xdr:from>
    <xdr:ext cx="405111" cy="259045"/>
    <xdr:sp macro="" textlink="">
      <xdr:nvSpPr>
        <xdr:cNvPr id="289" name="【公営住宅】&#10;有形固定資産減価償却率最小値テキスト"/>
        <xdr:cNvSpPr txBox="1"/>
      </xdr:nvSpPr>
      <xdr:spPr>
        <a:xfrm>
          <a:off x="4216400" y="13937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58674</xdr:rowOff>
    </xdr:from>
    <xdr:to>
      <xdr:col>24</xdr:col>
      <xdr:colOff>152400</xdr:colOff>
      <xdr:row>84</xdr:row>
      <xdr:rowOff>58674</xdr:rowOff>
    </xdr:to>
    <xdr:cxnSp macro="">
      <xdr:nvCxnSpPr>
        <xdr:cNvPr id="290" name="直線コネクタ 289"/>
        <xdr:cNvCxnSpPr/>
      </xdr:nvCxnSpPr>
      <xdr:spPr>
        <a:xfrm>
          <a:off x="4108450" y="139334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71645</xdr:rowOff>
    </xdr:from>
    <xdr:ext cx="405111" cy="259045"/>
    <xdr:sp macro="" textlink="">
      <xdr:nvSpPr>
        <xdr:cNvPr id="291" name="【公営住宅】&#10;有形固定資産減価償却率最大値テキスト"/>
        <xdr:cNvSpPr txBox="1"/>
      </xdr:nvSpPr>
      <xdr:spPr>
        <a:xfrm>
          <a:off x="4216400" y="12625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124968</xdr:rowOff>
    </xdr:from>
    <xdr:to>
      <xdr:col>24</xdr:col>
      <xdr:colOff>152400</xdr:colOff>
      <xdr:row>77</xdr:row>
      <xdr:rowOff>124968</xdr:rowOff>
    </xdr:to>
    <xdr:cxnSp macro="">
      <xdr:nvCxnSpPr>
        <xdr:cNvPr id="292" name="直線コネクタ 291"/>
        <xdr:cNvCxnSpPr/>
      </xdr:nvCxnSpPr>
      <xdr:spPr>
        <a:xfrm>
          <a:off x="4108450" y="128440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123462</xdr:rowOff>
    </xdr:from>
    <xdr:ext cx="405111" cy="259045"/>
    <xdr:sp macro="" textlink="">
      <xdr:nvSpPr>
        <xdr:cNvPr id="293" name="【公営住宅】&#10;有形固定資産減価償却率平均値テキスト"/>
        <xdr:cNvSpPr txBox="1"/>
      </xdr:nvSpPr>
      <xdr:spPr>
        <a:xfrm>
          <a:off x="4216400" y="13172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145035</xdr:rowOff>
    </xdr:from>
    <xdr:to>
      <xdr:col>24</xdr:col>
      <xdr:colOff>114300</xdr:colOff>
      <xdr:row>80</xdr:row>
      <xdr:rowOff>75185</xdr:rowOff>
    </xdr:to>
    <xdr:sp macro="" textlink="">
      <xdr:nvSpPr>
        <xdr:cNvPr id="294" name="フローチャート: 判断 293"/>
        <xdr:cNvSpPr/>
      </xdr:nvSpPr>
      <xdr:spPr>
        <a:xfrm>
          <a:off x="4127500" y="131942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135889</xdr:rowOff>
    </xdr:from>
    <xdr:to>
      <xdr:col>20</xdr:col>
      <xdr:colOff>38100</xdr:colOff>
      <xdr:row>80</xdr:row>
      <xdr:rowOff>66039</xdr:rowOff>
    </xdr:to>
    <xdr:sp macro="" textlink="">
      <xdr:nvSpPr>
        <xdr:cNvPr id="295" name="フローチャート: 判断 294"/>
        <xdr:cNvSpPr/>
      </xdr:nvSpPr>
      <xdr:spPr>
        <a:xfrm>
          <a:off x="3384550" y="131851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83313</xdr:rowOff>
    </xdr:from>
    <xdr:to>
      <xdr:col>15</xdr:col>
      <xdr:colOff>101600</xdr:colOff>
      <xdr:row>80</xdr:row>
      <xdr:rowOff>13463</xdr:rowOff>
    </xdr:to>
    <xdr:sp macro="" textlink="">
      <xdr:nvSpPr>
        <xdr:cNvPr id="296" name="フローチャート: 判断 295"/>
        <xdr:cNvSpPr/>
      </xdr:nvSpPr>
      <xdr:spPr>
        <a:xfrm>
          <a:off x="2571750" y="131325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39878</xdr:rowOff>
    </xdr:from>
    <xdr:to>
      <xdr:col>10</xdr:col>
      <xdr:colOff>165100</xdr:colOff>
      <xdr:row>79</xdr:row>
      <xdr:rowOff>141478</xdr:rowOff>
    </xdr:to>
    <xdr:sp macro="" textlink="">
      <xdr:nvSpPr>
        <xdr:cNvPr id="297" name="フローチャート: 判断 296"/>
        <xdr:cNvSpPr/>
      </xdr:nvSpPr>
      <xdr:spPr>
        <a:xfrm>
          <a:off x="1778000" y="1308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30735</xdr:rowOff>
    </xdr:from>
    <xdr:to>
      <xdr:col>6</xdr:col>
      <xdr:colOff>38100</xdr:colOff>
      <xdr:row>79</xdr:row>
      <xdr:rowOff>132335</xdr:rowOff>
    </xdr:to>
    <xdr:sp macro="" textlink="">
      <xdr:nvSpPr>
        <xdr:cNvPr id="298" name="フローチャート: 判断 297"/>
        <xdr:cNvSpPr/>
      </xdr:nvSpPr>
      <xdr:spPr>
        <a:xfrm>
          <a:off x="984250" y="130799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135889</xdr:rowOff>
    </xdr:from>
    <xdr:to>
      <xdr:col>24</xdr:col>
      <xdr:colOff>114300</xdr:colOff>
      <xdr:row>80</xdr:row>
      <xdr:rowOff>66039</xdr:rowOff>
    </xdr:to>
    <xdr:sp macro="" textlink="">
      <xdr:nvSpPr>
        <xdr:cNvPr id="304" name="楕円 303"/>
        <xdr:cNvSpPr/>
      </xdr:nvSpPr>
      <xdr:spPr>
        <a:xfrm>
          <a:off x="4127500" y="131851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158766</xdr:rowOff>
    </xdr:from>
    <xdr:ext cx="405111" cy="259045"/>
    <xdr:sp macro="" textlink="">
      <xdr:nvSpPr>
        <xdr:cNvPr id="305" name="【公営住宅】&#10;有形固定資産減価償却率該当値テキスト"/>
        <xdr:cNvSpPr txBox="1"/>
      </xdr:nvSpPr>
      <xdr:spPr>
        <a:xfrm>
          <a:off x="4216400" y="13042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90170</xdr:rowOff>
    </xdr:from>
    <xdr:to>
      <xdr:col>20</xdr:col>
      <xdr:colOff>38100</xdr:colOff>
      <xdr:row>80</xdr:row>
      <xdr:rowOff>20320</xdr:rowOff>
    </xdr:to>
    <xdr:sp macro="" textlink="">
      <xdr:nvSpPr>
        <xdr:cNvPr id="306" name="楕円 305"/>
        <xdr:cNvSpPr/>
      </xdr:nvSpPr>
      <xdr:spPr>
        <a:xfrm>
          <a:off x="3384550" y="131394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140970</xdr:rowOff>
    </xdr:from>
    <xdr:to>
      <xdr:col>24</xdr:col>
      <xdr:colOff>63500</xdr:colOff>
      <xdr:row>80</xdr:row>
      <xdr:rowOff>15239</xdr:rowOff>
    </xdr:to>
    <xdr:cxnSp macro="">
      <xdr:nvCxnSpPr>
        <xdr:cNvPr id="307" name="直線コネクタ 306"/>
        <xdr:cNvCxnSpPr/>
      </xdr:nvCxnSpPr>
      <xdr:spPr>
        <a:xfrm>
          <a:off x="3429000" y="13190220"/>
          <a:ext cx="7493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158750</xdr:rowOff>
    </xdr:from>
    <xdr:to>
      <xdr:col>15</xdr:col>
      <xdr:colOff>101600</xdr:colOff>
      <xdr:row>78</xdr:row>
      <xdr:rowOff>88900</xdr:rowOff>
    </xdr:to>
    <xdr:sp macro="" textlink="">
      <xdr:nvSpPr>
        <xdr:cNvPr id="308" name="楕円 307"/>
        <xdr:cNvSpPr/>
      </xdr:nvSpPr>
      <xdr:spPr>
        <a:xfrm>
          <a:off x="2571750" y="12877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38100</xdr:rowOff>
    </xdr:from>
    <xdr:to>
      <xdr:col>19</xdr:col>
      <xdr:colOff>177800</xdr:colOff>
      <xdr:row>79</xdr:row>
      <xdr:rowOff>140970</xdr:rowOff>
    </xdr:to>
    <xdr:cxnSp macro="">
      <xdr:nvCxnSpPr>
        <xdr:cNvPr id="309" name="直線コネクタ 308"/>
        <xdr:cNvCxnSpPr/>
      </xdr:nvCxnSpPr>
      <xdr:spPr>
        <a:xfrm>
          <a:off x="2622550" y="12922250"/>
          <a:ext cx="806450" cy="26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106172</xdr:rowOff>
    </xdr:from>
    <xdr:to>
      <xdr:col>10</xdr:col>
      <xdr:colOff>165100</xdr:colOff>
      <xdr:row>78</xdr:row>
      <xdr:rowOff>36322</xdr:rowOff>
    </xdr:to>
    <xdr:sp macro="" textlink="">
      <xdr:nvSpPr>
        <xdr:cNvPr id="310" name="楕円 309"/>
        <xdr:cNvSpPr/>
      </xdr:nvSpPr>
      <xdr:spPr>
        <a:xfrm>
          <a:off x="1778000" y="128252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156972</xdr:rowOff>
    </xdr:from>
    <xdr:to>
      <xdr:col>15</xdr:col>
      <xdr:colOff>50800</xdr:colOff>
      <xdr:row>78</xdr:row>
      <xdr:rowOff>38100</xdr:rowOff>
    </xdr:to>
    <xdr:cxnSp macro="">
      <xdr:nvCxnSpPr>
        <xdr:cNvPr id="311" name="直線コネクタ 310"/>
        <xdr:cNvCxnSpPr/>
      </xdr:nvCxnSpPr>
      <xdr:spPr>
        <a:xfrm>
          <a:off x="1828800" y="12876022"/>
          <a:ext cx="793750" cy="4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58165</xdr:rowOff>
    </xdr:from>
    <xdr:to>
      <xdr:col>6</xdr:col>
      <xdr:colOff>38100</xdr:colOff>
      <xdr:row>77</xdr:row>
      <xdr:rowOff>159765</xdr:rowOff>
    </xdr:to>
    <xdr:sp macro="" textlink="">
      <xdr:nvSpPr>
        <xdr:cNvPr id="312" name="楕円 311"/>
        <xdr:cNvSpPr/>
      </xdr:nvSpPr>
      <xdr:spPr>
        <a:xfrm>
          <a:off x="984250" y="127772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108965</xdr:rowOff>
    </xdr:from>
    <xdr:to>
      <xdr:col>10</xdr:col>
      <xdr:colOff>114300</xdr:colOff>
      <xdr:row>77</xdr:row>
      <xdr:rowOff>156972</xdr:rowOff>
    </xdr:to>
    <xdr:cxnSp macro="">
      <xdr:nvCxnSpPr>
        <xdr:cNvPr id="313" name="直線コネクタ 312"/>
        <xdr:cNvCxnSpPr/>
      </xdr:nvCxnSpPr>
      <xdr:spPr>
        <a:xfrm>
          <a:off x="1028700" y="12828015"/>
          <a:ext cx="8001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57166</xdr:rowOff>
    </xdr:from>
    <xdr:ext cx="405111" cy="259045"/>
    <xdr:sp macro="" textlink="">
      <xdr:nvSpPr>
        <xdr:cNvPr id="314" name="n_1aveValue【公営住宅】&#10;有形固定資産減価償却率"/>
        <xdr:cNvSpPr txBox="1"/>
      </xdr:nvSpPr>
      <xdr:spPr>
        <a:xfrm>
          <a:off x="3239144" y="13271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4590</xdr:rowOff>
    </xdr:from>
    <xdr:ext cx="405111" cy="259045"/>
    <xdr:sp macro="" textlink="">
      <xdr:nvSpPr>
        <xdr:cNvPr id="315" name="n_2aveValue【公営住宅】&#10;有形固定資産減価償却率"/>
        <xdr:cNvSpPr txBox="1"/>
      </xdr:nvSpPr>
      <xdr:spPr>
        <a:xfrm>
          <a:off x="2439044" y="13218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132605</xdr:rowOff>
    </xdr:from>
    <xdr:ext cx="405111" cy="259045"/>
    <xdr:sp macro="" textlink="">
      <xdr:nvSpPr>
        <xdr:cNvPr id="316" name="n_3aveValue【公営住宅】&#10;有形固定資産減価償却率"/>
        <xdr:cNvSpPr txBox="1"/>
      </xdr:nvSpPr>
      <xdr:spPr>
        <a:xfrm>
          <a:off x="1645294" y="13181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123462</xdr:rowOff>
    </xdr:from>
    <xdr:ext cx="405111" cy="259045"/>
    <xdr:sp macro="" textlink="">
      <xdr:nvSpPr>
        <xdr:cNvPr id="317" name="n_4aveValue【公営住宅】&#10;有形固定資産減価償却率"/>
        <xdr:cNvSpPr txBox="1"/>
      </xdr:nvSpPr>
      <xdr:spPr>
        <a:xfrm>
          <a:off x="851544" y="1317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36847</xdr:rowOff>
    </xdr:from>
    <xdr:ext cx="405111" cy="259045"/>
    <xdr:sp macro="" textlink="">
      <xdr:nvSpPr>
        <xdr:cNvPr id="318" name="n_1mainValue【公営住宅】&#10;有形固定資産減価償却率"/>
        <xdr:cNvSpPr txBox="1"/>
      </xdr:nvSpPr>
      <xdr:spPr>
        <a:xfrm>
          <a:off x="3239144" y="1292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105427</xdr:rowOff>
    </xdr:from>
    <xdr:ext cx="405111" cy="259045"/>
    <xdr:sp macro="" textlink="">
      <xdr:nvSpPr>
        <xdr:cNvPr id="319" name="n_2mainValue【公営住宅】&#10;有形固定資産減価償却率"/>
        <xdr:cNvSpPr txBox="1"/>
      </xdr:nvSpPr>
      <xdr:spPr>
        <a:xfrm>
          <a:off x="2439044" y="1265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52849</xdr:rowOff>
    </xdr:from>
    <xdr:ext cx="405111" cy="259045"/>
    <xdr:sp macro="" textlink="">
      <xdr:nvSpPr>
        <xdr:cNvPr id="320" name="n_3mainValue【公営住宅】&#10;有形固定資産減価償却率"/>
        <xdr:cNvSpPr txBox="1"/>
      </xdr:nvSpPr>
      <xdr:spPr>
        <a:xfrm>
          <a:off x="1645294" y="12606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4842</xdr:rowOff>
    </xdr:from>
    <xdr:ext cx="405111" cy="259045"/>
    <xdr:sp macro="" textlink="">
      <xdr:nvSpPr>
        <xdr:cNvPr id="321" name="n_4mainValue【公営住宅】&#10;有形固定資産減価償却率"/>
        <xdr:cNvSpPr txBox="1"/>
      </xdr:nvSpPr>
      <xdr:spPr>
        <a:xfrm>
          <a:off x="851544" y="1255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31569</xdr:rowOff>
    </xdr:from>
    <xdr:to>
      <xdr:col>54</xdr:col>
      <xdr:colOff>189865</xdr:colOff>
      <xdr:row>86</xdr:row>
      <xdr:rowOff>163830</xdr:rowOff>
    </xdr:to>
    <xdr:cxnSp macro="">
      <xdr:nvCxnSpPr>
        <xdr:cNvPr id="347" name="直線コネクタ 346"/>
        <xdr:cNvCxnSpPr/>
      </xdr:nvCxnSpPr>
      <xdr:spPr>
        <a:xfrm flipV="1">
          <a:off x="9429115" y="12915719"/>
          <a:ext cx="0" cy="1453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48" name="【公営住宅】&#10;一人当たり面積最小値テキスト"/>
        <xdr:cNvSpPr txBox="1"/>
      </xdr:nvSpPr>
      <xdr:spPr>
        <a:xfrm>
          <a:off x="9467850" y="1437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49" name="直線コネクタ 348"/>
        <xdr:cNvCxnSpPr/>
      </xdr:nvCxnSpPr>
      <xdr:spPr>
        <a:xfrm>
          <a:off x="9359900" y="14368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149696</xdr:rowOff>
    </xdr:from>
    <xdr:ext cx="469744" cy="259045"/>
    <xdr:sp macro="" textlink="">
      <xdr:nvSpPr>
        <xdr:cNvPr id="350" name="【公営住宅】&#10;一人当たり面積最大値テキスト"/>
        <xdr:cNvSpPr txBox="1"/>
      </xdr:nvSpPr>
      <xdr:spPr>
        <a:xfrm>
          <a:off x="9467850" y="1270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31569</xdr:rowOff>
    </xdr:from>
    <xdr:to>
      <xdr:col>55</xdr:col>
      <xdr:colOff>88900</xdr:colOff>
      <xdr:row>78</xdr:row>
      <xdr:rowOff>31569</xdr:rowOff>
    </xdr:to>
    <xdr:cxnSp macro="">
      <xdr:nvCxnSpPr>
        <xdr:cNvPr id="351" name="直線コネクタ 350"/>
        <xdr:cNvCxnSpPr/>
      </xdr:nvCxnSpPr>
      <xdr:spPr>
        <a:xfrm>
          <a:off x="9359900" y="129157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101254</xdr:rowOff>
    </xdr:from>
    <xdr:ext cx="469744" cy="259045"/>
    <xdr:sp macro="" textlink="">
      <xdr:nvSpPr>
        <xdr:cNvPr id="352" name="【公営住宅】&#10;一人当たり面積平均値テキスト"/>
        <xdr:cNvSpPr txBox="1"/>
      </xdr:nvSpPr>
      <xdr:spPr>
        <a:xfrm>
          <a:off x="9467850" y="14141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122827</xdr:rowOff>
    </xdr:from>
    <xdr:to>
      <xdr:col>55</xdr:col>
      <xdr:colOff>50800</xdr:colOff>
      <xdr:row>86</xdr:row>
      <xdr:rowOff>52977</xdr:rowOff>
    </xdr:to>
    <xdr:sp macro="" textlink="">
      <xdr:nvSpPr>
        <xdr:cNvPr id="353" name="フローチャート: 判断 352"/>
        <xdr:cNvSpPr/>
      </xdr:nvSpPr>
      <xdr:spPr>
        <a:xfrm>
          <a:off x="9398000" y="141626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132624</xdr:rowOff>
    </xdr:from>
    <xdr:to>
      <xdr:col>50</xdr:col>
      <xdr:colOff>165100</xdr:colOff>
      <xdr:row>86</xdr:row>
      <xdr:rowOff>62774</xdr:rowOff>
    </xdr:to>
    <xdr:sp macro="" textlink="">
      <xdr:nvSpPr>
        <xdr:cNvPr id="354" name="フローチャート: 判断 353"/>
        <xdr:cNvSpPr/>
      </xdr:nvSpPr>
      <xdr:spPr>
        <a:xfrm>
          <a:off x="8636000" y="141724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132624</xdr:rowOff>
    </xdr:from>
    <xdr:to>
      <xdr:col>46</xdr:col>
      <xdr:colOff>38100</xdr:colOff>
      <xdr:row>86</xdr:row>
      <xdr:rowOff>62774</xdr:rowOff>
    </xdr:to>
    <xdr:sp macro="" textlink="">
      <xdr:nvSpPr>
        <xdr:cNvPr id="355" name="フローチャート: 判断 354"/>
        <xdr:cNvSpPr/>
      </xdr:nvSpPr>
      <xdr:spPr>
        <a:xfrm>
          <a:off x="7842250" y="141724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122827</xdr:rowOff>
    </xdr:from>
    <xdr:to>
      <xdr:col>41</xdr:col>
      <xdr:colOff>101600</xdr:colOff>
      <xdr:row>86</xdr:row>
      <xdr:rowOff>52977</xdr:rowOff>
    </xdr:to>
    <xdr:sp macro="" textlink="">
      <xdr:nvSpPr>
        <xdr:cNvPr id="356" name="フローチャート: 判断 355"/>
        <xdr:cNvSpPr/>
      </xdr:nvSpPr>
      <xdr:spPr>
        <a:xfrm>
          <a:off x="7029450" y="141626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130992</xdr:rowOff>
    </xdr:from>
    <xdr:to>
      <xdr:col>36</xdr:col>
      <xdr:colOff>165100</xdr:colOff>
      <xdr:row>86</xdr:row>
      <xdr:rowOff>61142</xdr:rowOff>
    </xdr:to>
    <xdr:sp macro="" textlink="">
      <xdr:nvSpPr>
        <xdr:cNvPr id="357" name="フローチャート: 判断 356"/>
        <xdr:cNvSpPr/>
      </xdr:nvSpPr>
      <xdr:spPr>
        <a:xfrm>
          <a:off x="6235700" y="141708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63" name="楕円 362"/>
        <xdr:cNvSpPr/>
      </xdr:nvSpPr>
      <xdr:spPr>
        <a:xfrm>
          <a:off x="9398000" y="141087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91820</xdr:rowOff>
    </xdr:from>
    <xdr:ext cx="469744" cy="259045"/>
    <xdr:sp macro="" textlink="">
      <xdr:nvSpPr>
        <xdr:cNvPr id="364" name="【公営住宅】&#10;一人当たり面積該当値テキスト"/>
        <xdr:cNvSpPr txBox="1"/>
      </xdr:nvSpPr>
      <xdr:spPr>
        <a:xfrm>
          <a:off x="9467850" y="13966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68943</xdr:rowOff>
    </xdr:from>
    <xdr:to>
      <xdr:col>50</xdr:col>
      <xdr:colOff>165100</xdr:colOff>
      <xdr:row>85</xdr:row>
      <xdr:rowOff>170543</xdr:rowOff>
    </xdr:to>
    <xdr:sp macro="" textlink="">
      <xdr:nvSpPr>
        <xdr:cNvPr id="365" name="楕円 364"/>
        <xdr:cNvSpPr/>
      </xdr:nvSpPr>
      <xdr:spPr>
        <a:xfrm>
          <a:off x="8636000" y="141087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119743</xdr:rowOff>
    </xdr:from>
    <xdr:to>
      <xdr:col>55</xdr:col>
      <xdr:colOff>0</xdr:colOff>
      <xdr:row>85</xdr:row>
      <xdr:rowOff>119743</xdr:rowOff>
    </xdr:to>
    <xdr:cxnSp macro="">
      <xdr:nvCxnSpPr>
        <xdr:cNvPr id="366" name="直線コネクタ 365"/>
        <xdr:cNvCxnSpPr/>
      </xdr:nvCxnSpPr>
      <xdr:spPr>
        <a:xfrm>
          <a:off x="8686800" y="14159593"/>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72208</xdr:rowOff>
    </xdr:from>
    <xdr:to>
      <xdr:col>46</xdr:col>
      <xdr:colOff>38100</xdr:colOff>
      <xdr:row>86</xdr:row>
      <xdr:rowOff>2358</xdr:rowOff>
    </xdr:to>
    <xdr:sp macro="" textlink="">
      <xdr:nvSpPr>
        <xdr:cNvPr id="367" name="楕円 366"/>
        <xdr:cNvSpPr/>
      </xdr:nvSpPr>
      <xdr:spPr>
        <a:xfrm>
          <a:off x="7842250" y="141120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119743</xdr:rowOff>
    </xdr:from>
    <xdr:to>
      <xdr:col>50</xdr:col>
      <xdr:colOff>114300</xdr:colOff>
      <xdr:row>85</xdr:row>
      <xdr:rowOff>123008</xdr:rowOff>
    </xdr:to>
    <xdr:cxnSp macro="">
      <xdr:nvCxnSpPr>
        <xdr:cNvPr id="368" name="直線コネクタ 367"/>
        <xdr:cNvCxnSpPr/>
      </xdr:nvCxnSpPr>
      <xdr:spPr>
        <a:xfrm flipV="1">
          <a:off x="7886700" y="14159593"/>
          <a:ext cx="8001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72208</xdr:rowOff>
    </xdr:from>
    <xdr:to>
      <xdr:col>41</xdr:col>
      <xdr:colOff>101600</xdr:colOff>
      <xdr:row>86</xdr:row>
      <xdr:rowOff>2358</xdr:rowOff>
    </xdr:to>
    <xdr:sp macro="" textlink="">
      <xdr:nvSpPr>
        <xdr:cNvPr id="369" name="楕円 368"/>
        <xdr:cNvSpPr/>
      </xdr:nvSpPr>
      <xdr:spPr>
        <a:xfrm>
          <a:off x="7029450" y="141120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123008</xdr:rowOff>
    </xdr:from>
    <xdr:to>
      <xdr:col>45</xdr:col>
      <xdr:colOff>177800</xdr:colOff>
      <xdr:row>85</xdr:row>
      <xdr:rowOff>123008</xdr:rowOff>
    </xdr:to>
    <xdr:cxnSp macro="">
      <xdr:nvCxnSpPr>
        <xdr:cNvPr id="370" name="直線コネクタ 369"/>
        <xdr:cNvCxnSpPr/>
      </xdr:nvCxnSpPr>
      <xdr:spPr>
        <a:xfrm>
          <a:off x="7080250" y="1416285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70576</xdr:rowOff>
    </xdr:from>
    <xdr:to>
      <xdr:col>36</xdr:col>
      <xdr:colOff>165100</xdr:colOff>
      <xdr:row>86</xdr:row>
      <xdr:rowOff>726</xdr:rowOff>
    </xdr:to>
    <xdr:sp macro="" textlink="">
      <xdr:nvSpPr>
        <xdr:cNvPr id="371" name="楕円 370"/>
        <xdr:cNvSpPr/>
      </xdr:nvSpPr>
      <xdr:spPr>
        <a:xfrm>
          <a:off x="6235700" y="141104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121376</xdr:rowOff>
    </xdr:from>
    <xdr:to>
      <xdr:col>41</xdr:col>
      <xdr:colOff>50800</xdr:colOff>
      <xdr:row>85</xdr:row>
      <xdr:rowOff>123008</xdr:rowOff>
    </xdr:to>
    <xdr:cxnSp macro="">
      <xdr:nvCxnSpPr>
        <xdr:cNvPr id="372" name="直線コネクタ 371"/>
        <xdr:cNvCxnSpPr/>
      </xdr:nvCxnSpPr>
      <xdr:spPr>
        <a:xfrm>
          <a:off x="6286500" y="14161226"/>
          <a:ext cx="79375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53901</xdr:rowOff>
    </xdr:from>
    <xdr:ext cx="469744" cy="259045"/>
    <xdr:sp macro="" textlink="">
      <xdr:nvSpPr>
        <xdr:cNvPr id="373" name="n_1aveValue【公営住宅】&#10;一人当たり面積"/>
        <xdr:cNvSpPr txBox="1"/>
      </xdr:nvSpPr>
      <xdr:spPr>
        <a:xfrm>
          <a:off x="8458277" y="14258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53901</xdr:rowOff>
    </xdr:from>
    <xdr:ext cx="469744" cy="259045"/>
    <xdr:sp macro="" textlink="">
      <xdr:nvSpPr>
        <xdr:cNvPr id="374" name="n_2aveValue【公営住宅】&#10;一人当たり面積"/>
        <xdr:cNvSpPr txBox="1"/>
      </xdr:nvSpPr>
      <xdr:spPr>
        <a:xfrm>
          <a:off x="7677227" y="14258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44104</xdr:rowOff>
    </xdr:from>
    <xdr:ext cx="469744" cy="259045"/>
    <xdr:sp macro="" textlink="">
      <xdr:nvSpPr>
        <xdr:cNvPr id="375" name="n_3aveValue【公営住宅】&#10;一人当たり面積"/>
        <xdr:cNvSpPr txBox="1"/>
      </xdr:nvSpPr>
      <xdr:spPr>
        <a:xfrm>
          <a:off x="6864427" y="1424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52269</xdr:rowOff>
    </xdr:from>
    <xdr:ext cx="469744" cy="259045"/>
    <xdr:sp macro="" textlink="">
      <xdr:nvSpPr>
        <xdr:cNvPr id="376" name="n_4aveValue【公営住宅】&#10;一人当たり面積"/>
        <xdr:cNvSpPr txBox="1"/>
      </xdr:nvSpPr>
      <xdr:spPr>
        <a:xfrm>
          <a:off x="6070677" y="14257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15620</xdr:rowOff>
    </xdr:from>
    <xdr:ext cx="469744" cy="259045"/>
    <xdr:sp macro="" textlink="">
      <xdr:nvSpPr>
        <xdr:cNvPr id="377" name="n_1mainValue【公営住宅】&#10;一人当たり面積"/>
        <xdr:cNvSpPr txBox="1"/>
      </xdr:nvSpPr>
      <xdr:spPr>
        <a:xfrm>
          <a:off x="8458277" y="1389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18885</xdr:rowOff>
    </xdr:from>
    <xdr:ext cx="469744" cy="259045"/>
    <xdr:sp macro="" textlink="">
      <xdr:nvSpPr>
        <xdr:cNvPr id="378" name="n_2mainValue【公営住宅】&#10;一人当たり面積"/>
        <xdr:cNvSpPr txBox="1"/>
      </xdr:nvSpPr>
      <xdr:spPr>
        <a:xfrm>
          <a:off x="7677227" y="1389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18885</xdr:rowOff>
    </xdr:from>
    <xdr:ext cx="469744" cy="259045"/>
    <xdr:sp macro="" textlink="">
      <xdr:nvSpPr>
        <xdr:cNvPr id="379" name="n_3mainValue【公営住宅】&#10;一人当たり面積"/>
        <xdr:cNvSpPr txBox="1"/>
      </xdr:nvSpPr>
      <xdr:spPr>
        <a:xfrm>
          <a:off x="6864427" y="1389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17253</xdr:rowOff>
    </xdr:from>
    <xdr:ext cx="469744" cy="259045"/>
    <xdr:sp macro="" textlink="">
      <xdr:nvSpPr>
        <xdr:cNvPr id="380" name="n_4mainValue【公営住宅】&#10;一人当たり面積"/>
        <xdr:cNvSpPr txBox="1"/>
      </xdr:nvSpPr>
      <xdr:spPr>
        <a:xfrm>
          <a:off x="6070677" y="1389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2" name="正方形/長方形 381"/>
        <xdr:cNvSpPr/>
      </xdr:nvSpPr>
      <xdr:spPr>
        <a:xfrm>
          <a:off x="685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3" name="正方形/長方形 382"/>
        <xdr:cNvSpPr/>
      </xdr:nvSpPr>
      <xdr:spPr>
        <a:xfrm>
          <a:off x="685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4" name="正方形/長方形 383"/>
        <xdr:cNvSpPr/>
      </xdr:nvSpPr>
      <xdr:spPr>
        <a:xfrm>
          <a:off x="1841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5" name="正方形/長方形 384"/>
        <xdr:cNvSpPr/>
      </xdr:nvSpPr>
      <xdr:spPr>
        <a:xfrm>
          <a:off x="1841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8" name="正方形/長方形 387"/>
        <xdr:cNvSpPr/>
      </xdr:nvSpPr>
      <xdr:spPr>
        <a:xfrm>
          <a:off x="59563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9" name="正方形/長方形 388"/>
        <xdr:cNvSpPr/>
      </xdr:nvSpPr>
      <xdr:spPr>
        <a:xfrm>
          <a:off x="59563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0" name="正方形/長方形 389"/>
        <xdr:cNvSpPr/>
      </xdr:nvSpPr>
      <xdr:spPr>
        <a:xfrm>
          <a:off x="70929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1" name="正方形/長方形 390"/>
        <xdr:cNvSpPr/>
      </xdr:nvSpPr>
      <xdr:spPr>
        <a:xfrm>
          <a:off x="70929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xdr:cNvCxnSpPr/>
      </xdr:nvCxnSpPr>
      <xdr:spPr>
        <a:xfrm>
          <a:off x="11207750" y="690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5" name="テキスト ボックス 404"/>
        <xdr:cNvSpPr txBox="1"/>
      </xdr:nvSpPr>
      <xdr:spPr>
        <a:xfrm>
          <a:off x="108427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xdr:cNvCxnSpPr/>
      </xdr:nvCxnSpPr>
      <xdr:spPr>
        <a:xfrm>
          <a:off x="11207750" y="6026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xdr:cNvSpPr txBox="1"/>
      </xdr:nvSpPr>
      <xdr:spPr>
        <a:xfrm>
          <a:off x="108427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xdr:cNvCxnSpPr/>
      </xdr:nvCxnSpPr>
      <xdr:spPr>
        <a:xfrm>
          <a:off x="11207750" y="55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xdr:cNvSpPr txBox="1"/>
      </xdr:nvSpPr>
      <xdr:spPr>
        <a:xfrm>
          <a:off x="108427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9906</xdr:rowOff>
    </xdr:from>
    <xdr:to>
      <xdr:col>85</xdr:col>
      <xdr:colOff>126364</xdr:colOff>
      <xdr:row>42</xdr:row>
      <xdr:rowOff>44196</xdr:rowOff>
    </xdr:to>
    <xdr:cxnSp macro="">
      <xdr:nvCxnSpPr>
        <xdr:cNvPr id="415" name="直線コネクタ 414"/>
        <xdr:cNvCxnSpPr/>
      </xdr:nvCxnSpPr>
      <xdr:spPr>
        <a:xfrm flipV="1">
          <a:off x="14699614" y="5794756"/>
          <a:ext cx="0" cy="11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48023</xdr:rowOff>
    </xdr:from>
    <xdr:ext cx="405111" cy="259045"/>
    <xdr:sp macro="" textlink="">
      <xdr:nvSpPr>
        <xdr:cNvPr id="416" name="【認定こども園・幼稚園・保育所】&#10;有形固定資産減価償却率最小値テキスト"/>
        <xdr:cNvSpPr txBox="1"/>
      </xdr:nvSpPr>
      <xdr:spPr>
        <a:xfrm>
          <a:off x="14738350" y="6988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44196</xdr:rowOff>
    </xdr:from>
    <xdr:to>
      <xdr:col>86</xdr:col>
      <xdr:colOff>25400</xdr:colOff>
      <xdr:row>42</xdr:row>
      <xdr:rowOff>44196</xdr:rowOff>
    </xdr:to>
    <xdr:cxnSp macro="">
      <xdr:nvCxnSpPr>
        <xdr:cNvPr id="417" name="直線コネクタ 416"/>
        <xdr:cNvCxnSpPr/>
      </xdr:nvCxnSpPr>
      <xdr:spPr>
        <a:xfrm>
          <a:off x="14611350" y="69847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128033</xdr:rowOff>
    </xdr:from>
    <xdr:ext cx="405111" cy="259045"/>
    <xdr:sp macro="" textlink="">
      <xdr:nvSpPr>
        <xdr:cNvPr id="418" name="【認定こども園・幼稚園・保育所】&#10;有形固定資産減価償却率最大値テキスト"/>
        <xdr:cNvSpPr txBox="1"/>
      </xdr:nvSpPr>
      <xdr:spPr>
        <a:xfrm>
          <a:off x="14738350" y="558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9906</xdr:rowOff>
    </xdr:from>
    <xdr:to>
      <xdr:col>86</xdr:col>
      <xdr:colOff>25400</xdr:colOff>
      <xdr:row>35</xdr:row>
      <xdr:rowOff>9906</xdr:rowOff>
    </xdr:to>
    <xdr:cxnSp macro="">
      <xdr:nvCxnSpPr>
        <xdr:cNvPr id="419" name="直線コネクタ 418"/>
        <xdr:cNvCxnSpPr/>
      </xdr:nvCxnSpPr>
      <xdr:spPr>
        <a:xfrm>
          <a:off x="14611350" y="57947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130573</xdr:rowOff>
    </xdr:from>
    <xdr:ext cx="405111" cy="259045"/>
    <xdr:sp macro="" textlink="">
      <xdr:nvSpPr>
        <xdr:cNvPr id="420" name="【認定こども園・幼稚園・保育所】&#10;有形固定資産減価償却率平均値テキスト"/>
        <xdr:cNvSpPr txBox="1"/>
      </xdr:nvSpPr>
      <xdr:spPr>
        <a:xfrm>
          <a:off x="14738350" y="60805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107696</xdr:rowOff>
    </xdr:from>
    <xdr:to>
      <xdr:col>85</xdr:col>
      <xdr:colOff>177800</xdr:colOff>
      <xdr:row>38</xdr:row>
      <xdr:rowOff>37846</xdr:rowOff>
    </xdr:to>
    <xdr:sp macro="" textlink="">
      <xdr:nvSpPr>
        <xdr:cNvPr id="421" name="フローチャート: 判断 420"/>
        <xdr:cNvSpPr/>
      </xdr:nvSpPr>
      <xdr:spPr>
        <a:xfrm>
          <a:off x="14649450" y="62227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22" name="フローチャート: 判断 421"/>
        <xdr:cNvSpPr/>
      </xdr:nvSpPr>
      <xdr:spPr>
        <a:xfrm>
          <a:off x="13887450" y="6243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125984</xdr:rowOff>
    </xdr:from>
    <xdr:to>
      <xdr:col>76</xdr:col>
      <xdr:colOff>165100</xdr:colOff>
      <xdr:row>38</xdr:row>
      <xdr:rowOff>56135</xdr:rowOff>
    </xdr:to>
    <xdr:sp macro="" textlink="">
      <xdr:nvSpPr>
        <xdr:cNvPr id="423" name="フローチャート: 判断 422"/>
        <xdr:cNvSpPr/>
      </xdr:nvSpPr>
      <xdr:spPr>
        <a:xfrm>
          <a:off x="13093700" y="6241034"/>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100838</xdr:rowOff>
    </xdr:from>
    <xdr:to>
      <xdr:col>72</xdr:col>
      <xdr:colOff>38100</xdr:colOff>
      <xdr:row>38</xdr:row>
      <xdr:rowOff>30988</xdr:rowOff>
    </xdr:to>
    <xdr:sp macro="" textlink="">
      <xdr:nvSpPr>
        <xdr:cNvPr id="424" name="フローチャート: 判断 423"/>
        <xdr:cNvSpPr/>
      </xdr:nvSpPr>
      <xdr:spPr>
        <a:xfrm>
          <a:off x="12299950" y="62158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32258</xdr:rowOff>
    </xdr:from>
    <xdr:to>
      <xdr:col>67</xdr:col>
      <xdr:colOff>101600</xdr:colOff>
      <xdr:row>38</xdr:row>
      <xdr:rowOff>133858</xdr:rowOff>
    </xdr:to>
    <xdr:sp macro="" textlink="">
      <xdr:nvSpPr>
        <xdr:cNvPr id="425" name="フローチャート: 判断 424"/>
        <xdr:cNvSpPr/>
      </xdr:nvSpPr>
      <xdr:spPr>
        <a:xfrm>
          <a:off x="1148715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23114</xdr:rowOff>
    </xdr:from>
    <xdr:to>
      <xdr:col>85</xdr:col>
      <xdr:colOff>177800</xdr:colOff>
      <xdr:row>39</xdr:row>
      <xdr:rowOff>124714</xdr:rowOff>
    </xdr:to>
    <xdr:sp macro="" textlink="">
      <xdr:nvSpPr>
        <xdr:cNvPr id="431" name="楕円 430"/>
        <xdr:cNvSpPr/>
      </xdr:nvSpPr>
      <xdr:spPr>
        <a:xfrm>
          <a:off x="14649450" y="646836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1541</xdr:rowOff>
    </xdr:from>
    <xdr:ext cx="405111" cy="259045"/>
    <xdr:sp macro="" textlink="">
      <xdr:nvSpPr>
        <xdr:cNvPr id="432" name="【認定こども園・幼稚園・保育所】&#10;有形固定資産減価償却率該当値テキスト"/>
        <xdr:cNvSpPr txBox="1"/>
      </xdr:nvSpPr>
      <xdr:spPr>
        <a:xfrm>
          <a:off x="14738350" y="6446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157988</xdr:rowOff>
    </xdr:from>
    <xdr:to>
      <xdr:col>81</xdr:col>
      <xdr:colOff>101600</xdr:colOff>
      <xdr:row>39</xdr:row>
      <xdr:rowOff>88138</xdr:rowOff>
    </xdr:to>
    <xdr:sp macro="" textlink="">
      <xdr:nvSpPr>
        <xdr:cNvPr id="433" name="楕円 432"/>
        <xdr:cNvSpPr/>
      </xdr:nvSpPr>
      <xdr:spPr>
        <a:xfrm>
          <a:off x="13887450" y="64381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37338</xdr:rowOff>
    </xdr:from>
    <xdr:to>
      <xdr:col>85</xdr:col>
      <xdr:colOff>127000</xdr:colOff>
      <xdr:row>39</xdr:row>
      <xdr:rowOff>73914</xdr:rowOff>
    </xdr:to>
    <xdr:cxnSp macro="">
      <xdr:nvCxnSpPr>
        <xdr:cNvPr id="434" name="直線コネクタ 433"/>
        <xdr:cNvCxnSpPr/>
      </xdr:nvCxnSpPr>
      <xdr:spPr>
        <a:xfrm>
          <a:off x="13938250" y="6482588"/>
          <a:ext cx="762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52832</xdr:rowOff>
    </xdr:from>
    <xdr:to>
      <xdr:col>76</xdr:col>
      <xdr:colOff>165100</xdr:colOff>
      <xdr:row>39</xdr:row>
      <xdr:rowOff>154432</xdr:rowOff>
    </xdr:to>
    <xdr:sp macro="" textlink="">
      <xdr:nvSpPr>
        <xdr:cNvPr id="435" name="楕円 434"/>
        <xdr:cNvSpPr/>
      </xdr:nvSpPr>
      <xdr:spPr>
        <a:xfrm>
          <a:off x="13093700" y="649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37338</xdr:rowOff>
    </xdr:from>
    <xdr:to>
      <xdr:col>81</xdr:col>
      <xdr:colOff>50800</xdr:colOff>
      <xdr:row>39</xdr:row>
      <xdr:rowOff>103632</xdr:rowOff>
    </xdr:to>
    <xdr:cxnSp macro="">
      <xdr:nvCxnSpPr>
        <xdr:cNvPr id="436" name="直線コネクタ 435"/>
        <xdr:cNvCxnSpPr/>
      </xdr:nvCxnSpPr>
      <xdr:spPr>
        <a:xfrm flipV="1">
          <a:off x="13144500" y="6482588"/>
          <a:ext cx="79375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39116</xdr:rowOff>
    </xdr:from>
    <xdr:to>
      <xdr:col>72</xdr:col>
      <xdr:colOff>38100</xdr:colOff>
      <xdr:row>39</xdr:row>
      <xdr:rowOff>140716</xdr:rowOff>
    </xdr:to>
    <xdr:sp macro="" textlink="">
      <xdr:nvSpPr>
        <xdr:cNvPr id="437" name="楕円 436"/>
        <xdr:cNvSpPr/>
      </xdr:nvSpPr>
      <xdr:spPr>
        <a:xfrm>
          <a:off x="12299950" y="64843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89916</xdr:rowOff>
    </xdr:from>
    <xdr:to>
      <xdr:col>76</xdr:col>
      <xdr:colOff>114300</xdr:colOff>
      <xdr:row>39</xdr:row>
      <xdr:rowOff>103632</xdr:rowOff>
    </xdr:to>
    <xdr:cxnSp macro="">
      <xdr:nvCxnSpPr>
        <xdr:cNvPr id="438" name="直線コネクタ 437"/>
        <xdr:cNvCxnSpPr/>
      </xdr:nvCxnSpPr>
      <xdr:spPr>
        <a:xfrm>
          <a:off x="12344400" y="6535166"/>
          <a:ext cx="8001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27686</xdr:rowOff>
    </xdr:from>
    <xdr:to>
      <xdr:col>67</xdr:col>
      <xdr:colOff>101600</xdr:colOff>
      <xdr:row>39</xdr:row>
      <xdr:rowOff>129286</xdr:rowOff>
    </xdr:to>
    <xdr:sp macro="" textlink="">
      <xdr:nvSpPr>
        <xdr:cNvPr id="439" name="楕円 438"/>
        <xdr:cNvSpPr/>
      </xdr:nvSpPr>
      <xdr:spPr>
        <a:xfrm>
          <a:off x="11487150" y="647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78486</xdr:rowOff>
    </xdr:from>
    <xdr:to>
      <xdr:col>71</xdr:col>
      <xdr:colOff>177800</xdr:colOff>
      <xdr:row>39</xdr:row>
      <xdr:rowOff>89916</xdr:rowOff>
    </xdr:to>
    <xdr:cxnSp macro="">
      <xdr:nvCxnSpPr>
        <xdr:cNvPr id="440" name="直線コネクタ 439"/>
        <xdr:cNvCxnSpPr/>
      </xdr:nvCxnSpPr>
      <xdr:spPr>
        <a:xfrm>
          <a:off x="11537950" y="6523736"/>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441" name="n_1aveValue【認定こども園・幼稚園・保育所】&#10;有形固定資産減価償却率"/>
        <xdr:cNvSpPr txBox="1"/>
      </xdr:nvSpPr>
      <xdr:spPr>
        <a:xfrm>
          <a:off x="13742044" y="602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72661</xdr:rowOff>
    </xdr:from>
    <xdr:ext cx="405111" cy="259045"/>
    <xdr:sp macro="" textlink="">
      <xdr:nvSpPr>
        <xdr:cNvPr id="442" name="n_2aveValue【認定こども園・幼稚園・保育所】&#10;有形固定資産減価償却率"/>
        <xdr:cNvSpPr txBox="1"/>
      </xdr:nvSpPr>
      <xdr:spPr>
        <a:xfrm>
          <a:off x="12960994" y="6022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47515</xdr:rowOff>
    </xdr:from>
    <xdr:ext cx="405111" cy="259045"/>
    <xdr:sp macro="" textlink="">
      <xdr:nvSpPr>
        <xdr:cNvPr id="443" name="n_3aveValue【認定こども園・幼稚園・保育所】&#10;有形固定資産減価償却率"/>
        <xdr:cNvSpPr txBox="1"/>
      </xdr:nvSpPr>
      <xdr:spPr>
        <a:xfrm>
          <a:off x="12167244" y="5997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150385</xdr:rowOff>
    </xdr:from>
    <xdr:ext cx="405111" cy="259045"/>
    <xdr:sp macro="" textlink="">
      <xdr:nvSpPr>
        <xdr:cNvPr id="444" name="n_4aveValue【認定こども園・幼稚園・保育所】&#10;有形固定資産減価償却率"/>
        <xdr:cNvSpPr txBox="1"/>
      </xdr:nvSpPr>
      <xdr:spPr>
        <a:xfrm>
          <a:off x="11354444" y="6100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79265</xdr:rowOff>
    </xdr:from>
    <xdr:ext cx="405111" cy="259045"/>
    <xdr:sp macro="" textlink="">
      <xdr:nvSpPr>
        <xdr:cNvPr id="445" name="n_1mainValue【認定こども園・幼稚園・保育所】&#10;有形固定資産減価償却率"/>
        <xdr:cNvSpPr txBox="1"/>
      </xdr:nvSpPr>
      <xdr:spPr>
        <a:xfrm>
          <a:off x="13742044" y="6524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145559</xdr:rowOff>
    </xdr:from>
    <xdr:ext cx="405111" cy="259045"/>
    <xdr:sp macro="" textlink="">
      <xdr:nvSpPr>
        <xdr:cNvPr id="446" name="n_2mainValue【認定こども園・幼稚園・保育所】&#10;有形固定資産減価償却率"/>
        <xdr:cNvSpPr txBox="1"/>
      </xdr:nvSpPr>
      <xdr:spPr>
        <a:xfrm>
          <a:off x="12960994" y="6590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131843</xdr:rowOff>
    </xdr:from>
    <xdr:ext cx="405111" cy="259045"/>
    <xdr:sp macro="" textlink="">
      <xdr:nvSpPr>
        <xdr:cNvPr id="447" name="n_3mainValue【認定こども園・幼稚園・保育所】&#10;有形固定資産減価償却率"/>
        <xdr:cNvSpPr txBox="1"/>
      </xdr:nvSpPr>
      <xdr:spPr>
        <a:xfrm>
          <a:off x="12167244" y="6577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120413</xdr:rowOff>
    </xdr:from>
    <xdr:ext cx="405111" cy="259045"/>
    <xdr:sp macro="" textlink="">
      <xdr:nvSpPr>
        <xdr:cNvPr id="448" name="n_4mainValue【認定こども園・幼稚園・保育所】&#10;有形固定資産減価償却率"/>
        <xdr:cNvSpPr txBox="1"/>
      </xdr:nvSpPr>
      <xdr:spPr>
        <a:xfrm>
          <a:off x="11354444" y="656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0" name="テキスト ボックス 459"/>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2" name="テキスト ボックス 461"/>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4" name="テキスト ボックス 463"/>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6" name="テキスト ボックス 465"/>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147066</xdr:rowOff>
    </xdr:from>
    <xdr:to>
      <xdr:col>116</xdr:col>
      <xdr:colOff>62864</xdr:colOff>
      <xdr:row>41</xdr:row>
      <xdr:rowOff>14478</xdr:rowOff>
    </xdr:to>
    <xdr:cxnSp macro="">
      <xdr:nvCxnSpPr>
        <xdr:cNvPr id="470" name="直線コネクタ 469"/>
        <xdr:cNvCxnSpPr/>
      </xdr:nvCxnSpPr>
      <xdr:spPr>
        <a:xfrm flipV="1">
          <a:off x="19951064" y="5601716"/>
          <a:ext cx="0" cy="118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71" name="【認定こども園・幼稚園・保育所】&#10;一人当たり面積最小値テキスト"/>
        <xdr:cNvSpPr txBox="1"/>
      </xdr:nvSpPr>
      <xdr:spPr>
        <a:xfrm>
          <a:off x="19989800" y="679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72" name="直線コネクタ 471"/>
        <xdr:cNvCxnSpPr/>
      </xdr:nvCxnSpPr>
      <xdr:spPr>
        <a:xfrm>
          <a:off x="19881850" y="67899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93743</xdr:rowOff>
    </xdr:from>
    <xdr:ext cx="469744" cy="259045"/>
    <xdr:sp macro="" textlink="">
      <xdr:nvSpPr>
        <xdr:cNvPr id="473" name="【認定こども園・幼稚園・保育所】&#10;一人当たり面積最大値テキスト"/>
        <xdr:cNvSpPr txBox="1"/>
      </xdr:nvSpPr>
      <xdr:spPr>
        <a:xfrm>
          <a:off x="19989800" y="538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147066</xdr:rowOff>
    </xdr:from>
    <xdr:to>
      <xdr:col>116</xdr:col>
      <xdr:colOff>152400</xdr:colOff>
      <xdr:row>33</xdr:row>
      <xdr:rowOff>147066</xdr:rowOff>
    </xdr:to>
    <xdr:cxnSp macro="">
      <xdr:nvCxnSpPr>
        <xdr:cNvPr id="474" name="直線コネクタ 473"/>
        <xdr:cNvCxnSpPr/>
      </xdr:nvCxnSpPr>
      <xdr:spPr>
        <a:xfrm>
          <a:off x="19881850" y="56017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79265</xdr:rowOff>
    </xdr:from>
    <xdr:ext cx="469744" cy="259045"/>
    <xdr:sp macro="" textlink="">
      <xdr:nvSpPr>
        <xdr:cNvPr id="475" name="【認定こども園・幼稚園・保育所】&#10;一人当たり面積平均値テキスト"/>
        <xdr:cNvSpPr txBox="1"/>
      </xdr:nvSpPr>
      <xdr:spPr>
        <a:xfrm>
          <a:off x="19989800" y="6524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100838</xdr:rowOff>
    </xdr:from>
    <xdr:to>
      <xdr:col>116</xdr:col>
      <xdr:colOff>114300</xdr:colOff>
      <xdr:row>40</xdr:row>
      <xdr:rowOff>30988</xdr:rowOff>
    </xdr:to>
    <xdr:sp macro="" textlink="">
      <xdr:nvSpPr>
        <xdr:cNvPr id="476" name="フローチャート: 判断 475"/>
        <xdr:cNvSpPr/>
      </xdr:nvSpPr>
      <xdr:spPr>
        <a:xfrm>
          <a:off x="19900900" y="65460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114554</xdr:rowOff>
    </xdr:from>
    <xdr:to>
      <xdr:col>112</xdr:col>
      <xdr:colOff>38100</xdr:colOff>
      <xdr:row>40</xdr:row>
      <xdr:rowOff>44704</xdr:rowOff>
    </xdr:to>
    <xdr:sp macro="" textlink="">
      <xdr:nvSpPr>
        <xdr:cNvPr id="477" name="フローチャート: 判断 476"/>
        <xdr:cNvSpPr/>
      </xdr:nvSpPr>
      <xdr:spPr>
        <a:xfrm>
          <a:off x="19157950" y="65598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119126</xdr:rowOff>
    </xdr:from>
    <xdr:to>
      <xdr:col>107</xdr:col>
      <xdr:colOff>101600</xdr:colOff>
      <xdr:row>40</xdr:row>
      <xdr:rowOff>49276</xdr:rowOff>
    </xdr:to>
    <xdr:sp macro="" textlink="">
      <xdr:nvSpPr>
        <xdr:cNvPr id="478" name="フローチャート: 判断 477"/>
        <xdr:cNvSpPr/>
      </xdr:nvSpPr>
      <xdr:spPr>
        <a:xfrm>
          <a:off x="18345150" y="65643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105410</xdr:rowOff>
    </xdr:from>
    <xdr:to>
      <xdr:col>102</xdr:col>
      <xdr:colOff>165100</xdr:colOff>
      <xdr:row>40</xdr:row>
      <xdr:rowOff>35560</xdr:rowOff>
    </xdr:to>
    <xdr:sp macro="" textlink="">
      <xdr:nvSpPr>
        <xdr:cNvPr id="479" name="フローチャート: 判断 478"/>
        <xdr:cNvSpPr/>
      </xdr:nvSpPr>
      <xdr:spPr>
        <a:xfrm>
          <a:off x="17551400" y="6550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114554</xdr:rowOff>
    </xdr:from>
    <xdr:to>
      <xdr:col>98</xdr:col>
      <xdr:colOff>38100</xdr:colOff>
      <xdr:row>40</xdr:row>
      <xdr:rowOff>44704</xdr:rowOff>
    </xdr:to>
    <xdr:sp macro="" textlink="">
      <xdr:nvSpPr>
        <xdr:cNvPr id="480" name="フローチャート: 判断 479"/>
        <xdr:cNvSpPr/>
      </xdr:nvSpPr>
      <xdr:spPr>
        <a:xfrm>
          <a:off x="16757650" y="65598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486" name="楕円 485"/>
        <xdr:cNvSpPr/>
      </xdr:nvSpPr>
      <xdr:spPr>
        <a:xfrm>
          <a:off x="19900900" y="6527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105427</xdr:rowOff>
    </xdr:from>
    <xdr:ext cx="469744" cy="259045"/>
    <xdr:sp macro="" textlink="">
      <xdr:nvSpPr>
        <xdr:cNvPr id="487" name="【認定こども園・幼稚園・保育所】&#10;一人当たり面積該当値テキスト"/>
        <xdr:cNvSpPr txBox="1"/>
      </xdr:nvSpPr>
      <xdr:spPr>
        <a:xfrm>
          <a:off x="19989800" y="638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105410</xdr:rowOff>
    </xdr:from>
    <xdr:to>
      <xdr:col>112</xdr:col>
      <xdr:colOff>38100</xdr:colOff>
      <xdr:row>40</xdr:row>
      <xdr:rowOff>35560</xdr:rowOff>
    </xdr:to>
    <xdr:sp macro="" textlink="">
      <xdr:nvSpPr>
        <xdr:cNvPr id="488" name="楕円 487"/>
        <xdr:cNvSpPr/>
      </xdr:nvSpPr>
      <xdr:spPr>
        <a:xfrm>
          <a:off x="19157950" y="65506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133350</xdr:rowOff>
    </xdr:from>
    <xdr:to>
      <xdr:col>116</xdr:col>
      <xdr:colOff>63500</xdr:colOff>
      <xdr:row>39</xdr:row>
      <xdr:rowOff>156210</xdr:rowOff>
    </xdr:to>
    <xdr:cxnSp macro="">
      <xdr:nvCxnSpPr>
        <xdr:cNvPr id="489" name="直線コネクタ 488"/>
        <xdr:cNvCxnSpPr/>
      </xdr:nvCxnSpPr>
      <xdr:spPr>
        <a:xfrm flipV="1">
          <a:off x="19202400" y="6578600"/>
          <a:ext cx="7493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105410</xdr:rowOff>
    </xdr:from>
    <xdr:to>
      <xdr:col>107</xdr:col>
      <xdr:colOff>101600</xdr:colOff>
      <xdr:row>40</xdr:row>
      <xdr:rowOff>35560</xdr:rowOff>
    </xdr:to>
    <xdr:sp macro="" textlink="">
      <xdr:nvSpPr>
        <xdr:cNvPr id="490" name="楕円 489"/>
        <xdr:cNvSpPr/>
      </xdr:nvSpPr>
      <xdr:spPr>
        <a:xfrm>
          <a:off x="18345150" y="6550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156210</xdr:rowOff>
    </xdr:from>
    <xdr:to>
      <xdr:col>111</xdr:col>
      <xdr:colOff>177800</xdr:colOff>
      <xdr:row>39</xdr:row>
      <xdr:rowOff>156210</xdr:rowOff>
    </xdr:to>
    <xdr:cxnSp macro="">
      <xdr:nvCxnSpPr>
        <xdr:cNvPr id="491" name="直線コネクタ 490"/>
        <xdr:cNvCxnSpPr/>
      </xdr:nvCxnSpPr>
      <xdr:spPr>
        <a:xfrm>
          <a:off x="18395950" y="660146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91694</xdr:rowOff>
    </xdr:from>
    <xdr:to>
      <xdr:col>102</xdr:col>
      <xdr:colOff>165100</xdr:colOff>
      <xdr:row>40</xdr:row>
      <xdr:rowOff>21844</xdr:rowOff>
    </xdr:to>
    <xdr:sp macro="" textlink="">
      <xdr:nvSpPr>
        <xdr:cNvPr id="492" name="楕円 491"/>
        <xdr:cNvSpPr/>
      </xdr:nvSpPr>
      <xdr:spPr>
        <a:xfrm>
          <a:off x="17551400" y="65369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142494</xdr:rowOff>
    </xdr:from>
    <xdr:to>
      <xdr:col>107</xdr:col>
      <xdr:colOff>50800</xdr:colOff>
      <xdr:row>39</xdr:row>
      <xdr:rowOff>156210</xdr:rowOff>
    </xdr:to>
    <xdr:cxnSp macro="">
      <xdr:nvCxnSpPr>
        <xdr:cNvPr id="493" name="直線コネクタ 492"/>
        <xdr:cNvCxnSpPr/>
      </xdr:nvCxnSpPr>
      <xdr:spPr>
        <a:xfrm>
          <a:off x="17602200" y="6587744"/>
          <a:ext cx="79375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73406</xdr:rowOff>
    </xdr:from>
    <xdr:to>
      <xdr:col>98</xdr:col>
      <xdr:colOff>38100</xdr:colOff>
      <xdr:row>40</xdr:row>
      <xdr:rowOff>3556</xdr:rowOff>
    </xdr:to>
    <xdr:sp macro="" textlink="">
      <xdr:nvSpPr>
        <xdr:cNvPr id="494" name="楕円 493"/>
        <xdr:cNvSpPr/>
      </xdr:nvSpPr>
      <xdr:spPr>
        <a:xfrm>
          <a:off x="16757650" y="65186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124206</xdr:rowOff>
    </xdr:from>
    <xdr:to>
      <xdr:col>102</xdr:col>
      <xdr:colOff>114300</xdr:colOff>
      <xdr:row>39</xdr:row>
      <xdr:rowOff>142494</xdr:rowOff>
    </xdr:to>
    <xdr:cxnSp macro="">
      <xdr:nvCxnSpPr>
        <xdr:cNvPr id="495" name="直線コネクタ 494"/>
        <xdr:cNvCxnSpPr/>
      </xdr:nvCxnSpPr>
      <xdr:spPr>
        <a:xfrm>
          <a:off x="16802100" y="6569456"/>
          <a:ext cx="8001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35831</xdr:rowOff>
    </xdr:from>
    <xdr:ext cx="469744" cy="259045"/>
    <xdr:sp macro="" textlink="">
      <xdr:nvSpPr>
        <xdr:cNvPr id="496" name="n_1aveValue【認定こども園・幼稚園・保育所】&#10;一人当たり面積"/>
        <xdr:cNvSpPr txBox="1"/>
      </xdr:nvSpPr>
      <xdr:spPr>
        <a:xfrm>
          <a:off x="18980227" y="664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40403</xdr:rowOff>
    </xdr:from>
    <xdr:ext cx="469744" cy="259045"/>
    <xdr:sp macro="" textlink="">
      <xdr:nvSpPr>
        <xdr:cNvPr id="497" name="n_2aveValue【認定こども園・幼稚園・保育所】&#10;一人当たり面積"/>
        <xdr:cNvSpPr txBox="1"/>
      </xdr:nvSpPr>
      <xdr:spPr>
        <a:xfrm>
          <a:off x="18180127" y="665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26687</xdr:rowOff>
    </xdr:from>
    <xdr:ext cx="469744" cy="259045"/>
    <xdr:sp macro="" textlink="">
      <xdr:nvSpPr>
        <xdr:cNvPr id="498" name="n_3aveValue【認定こども園・幼稚園・保育所】&#10;一人当たり面積"/>
        <xdr:cNvSpPr txBox="1"/>
      </xdr:nvSpPr>
      <xdr:spPr>
        <a:xfrm>
          <a:off x="17386377"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35831</xdr:rowOff>
    </xdr:from>
    <xdr:ext cx="469744" cy="259045"/>
    <xdr:sp macro="" textlink="">
      <xdr:nvSpPr>
        <xdr:cNvPr id="499" name="n_4aveValue【認定こども園・幼稚園・保育所】&#10;一人当たり面積"/>
        <xdr:cNvSpPr txBox="1"/>
      </xdr:nvSpPr>
      <xdr:spPr>
        <a:xfrm>
          <a:off x="16592627" y="664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52087</xdr:rowOff>
    </xdr:from>
    <xdr:ext cx="469744" cy="259045"/>
    <xdr:sp macro="" textlink="">
      <xdr:nvSpPr>
        <xdr:cNvPr id="500" name="n_1mainValue【認定こども園・幼稚園・保育所】&#10;一人当たり面積"/>
        <xdr:cNvSpPr txBox="1"/>
      </xdr:nvSpPr>
      <xdr:spPr>
        <a:xfrm>
          <a:off x="18980227" y="633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501" name="n_2mainValue【認定こども園・幼稚園・保育所】&#10;一人当たり面積"/>
        <xdr:cNvSpPr txBox="1"/>
      </xdr:nvSpPr>
      <xdr:spPr>
        <a:xfrm>
          <a:off x="18180127" y="633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38371</xdr:rowOff>
    </xdr:from>
    <xdr:ext cx="469744" cy="259045"/>
    <xdr:sp macro="" textlink="">
      <xdr:nvSpPr>
        <xdr:cNvPr id="502" name="n_3mainValue【認定こども園・幼稚園・保育所】&#10;一人当たり面積"/>
        <xdr:cNvSpPr txBox="1"/>
      </xdr:nvSpPr>
      <xdr:spPr>
        <a:xfrm>
          <a:off x="17386377" y="6318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20083</xdr:rowOff>
    </xdr:from>
    <xdr:ext cx="469744" cy="259045"/>
    <xdr:sp macro="" textlink="">
      <xdr:nvSpPr>
        <xdr:cNvPr id="503" name="n_4mainValue【認定こども園・幼稚園・保育所】&#10;一人当たり面積"/>
        <xdr:cNvSpPr txBox="1"/>
      </xdr:nvSpPr>
      <xdr:spPr>
        <a:xfrm>
          <a:off x="16592627" y="630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4" name="テキスト ボックス 513"/>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6" name="テキスト ボックス 515"/>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6" name="テキスト ボックス 525"/>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64</xdr:row>
      <xdr:rowOff>6531</xdr:rowOff>
    </xdr:to>
    <xdr:cxnSp macro="">
      <xdr:nvCxnSpPr>
        <xdr:cNvPr id="530" name="直線コネクタ 529"/>
        <xdr:cNvCxnSpPr/>
      </xdr:nvCxnSpPr>
      <xdr:spPr>
        <a:xfrm flipV="1">
          <a:off x="14699614" y="9121140"/>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405111" cy="259045"/>
    <xdr:sp macro="" textlink="">
      <xdr:nvSpPr>
        <xdr:cNvPr id="531" name="【学校施設】&#10;有形固定資産減価償却率最小値テキスト"/>
        <xdr:cNvSpPr txBox="1"/>
      </xdr:nvSpPr>
      <xdr:spPr>
        <a:xfrm>
          <a:off x="14738350" y="10583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532" name="直線コネクタ 531"/>
        <xdr:cNvCxnSpPr/>
      </xdr:nvCxnSpPr>
      <xdr:spPr>
        <a:xfrm>
          <a:off x="14611350" y="105792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3" name="【学校施設】&#10;有形固定資産減価償却率最大値テキスト"/>
        <xdr:cNvSpPr txBox="1"/>
      </xdr:nvSpPr>
      <xdr:spPr>
        <a:xfrm>
          <a:off x="14738350" y="890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4" name="直線コネクタ 533"/>
        <xdr:cNvCxnSpPr/>
      </xdr:nvCxnSpPr>
      <xdr:spPr>
        <a:xfrm>
          <a:off x="14611350" y="9121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84744</xdr:rowOff>
    </xdr:from>
    <xdr:ext cx="405111" cy="259045"/>
    <xdr:sp macro="" textlink="">
      <xdr:nvSpPr>
        <xdr:cNvPr id="535" name="【学校施設】&#10;有形固定資産減価償却率平均値テキスト"/>
        <xdr:cNvSpPr txBox="1"/>
      </xdr:nvSpPr>
      <xdr:spPr>
        <a:xfrm>
          <a:off x="14738350" y="96668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61867</xdr:rowOff>
    </xdr:from>
    <xdr:to>
      <xdr:col>85</xdr:col>
      <xdr:colOff>177800</xdr:colOff>
      <xdr:row>59</xdr:row>
      <xdr:rowOff>163467</xdr:rowOff>
    </xdr:to>
    <xdr:sp macro="" textlink="">
      <xdr:nvSpPr>
        <xdr:cNvPr id="536" name="フローチャート: 判断 535"/>
        <xdr:cNvSpPr/>
      </xdr:nvSpPr>
      <xdr:spPr>
        <a:xfrm>
          <a:off x="14649450" y="980911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537" name="フローチャート: 判断 536"/>
        <xdr:cNvSpPr/>
      </xdr:nvSpPr>
      <xdr:spPr>
        <a:xfrm>
          <a:off x="13887450" y="98613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538" name="フローチャート: 判断 537"/>
        <xdr:cNvSpPr/>
      </xdr:nvSpPr>
      <xdr:spPr>
        <a:xfrm>
          <a:off x="13093700" y="99070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4717</xdr:rowOff>
    </xdr:from>
    <xdr:to>
      <xdr:col>72</xdr:col>
      <xdr:colOff>38100</xdr:colOff>
      <xdr:row>60</xdr:row>
      <xdr:rowOff>106317</xdr:rowOff>
    </xdr:to>
    <xdr:sp macro="" textlink="">
      <xdr:nvSpPr>
        <xdr:cNvPr id="539" name="フローチャート: 判断 538"/>
        <xdr:cNvSpPr/>
      </xdr:nvSpPr>
      <xdr:spPr>
        <a:xfrm>
          <a:off x="12299950" y="991706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53703</xdr:rowOff>
    </xdr:from>
    <xdr:to>
      <xdr:col>67</xdr:col>
      <xdr:colOff>101600</xdr:colOff>
      <xdr:row>60</xdr:row>
      <xdr:rowOff>155303</xdr:rowOff>
    </xdr:to>
    <xdr:sp macro="" textlink="">
      <xdr:nvSpPr>
        <xdr:cNvPr id="540" name="フローチャート: 判断 539"/>
        <xdr:cNvSpPr/>
      </xdr:nvSpPr>
      <xdr:spPr>
        <a:xfrm>
          <a:off x="11487150" y="9966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127181</xdr:rowOff>
    </xdr:from>
    <xdr:to>
      <xdr:col>85</xdr:col>
      <xdr:colOff>177800</xdr:colOff>
      <xdr:row>62</xdr:row>
      <xdr:rowOff>57331</xdr:rowOff>
    </xdr:to>
    <xdr:sp macro="" textlink="">
      <xdr:nvSpPr>
        <xdr:cNvPr id="546" name="楕円 545"/>
        <xdr:cNvSpPr/>
      </xdr:nvSpPr>
      <xdr:spPr>
        <a:xfrm>
          <a:off x="14649450" y="1020463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105608</xdr:rowOff>
    </xdr:from>
    <xdr:ext cx="405111" cy="259045"/>
    <xdr:sp macro="" textlink="">
      <xdr:nvSpPr>
        <xdr:cNvPr id="547" name="【学校施設】&#10;有形固定資産減価償却率該当値テキスト"/>
        <xdr:cNvSpPr txBox="1"/>
      </xdr:nvSpPr>
      <xdr:spPr>
        <a:xfrm>
          <a:off x="14738350" y="10183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71665</xdr:rowOff>
    </xdr:from>
    <xdr:to>
      <xdr:col>81</xdr:col>
      <xdr:colOff>101600</xdr:colOff>
      <xdr:row>62</xdr:row>
      <xdr:rowOff>1815</xdr:rowOff>
    </xdr:to>
    <xdr:sp macro="" textlink="">
      <xdr:nvSpPr>
        <xdr:cNvPr id="548" name="楕円 547"/>
        <xdr:cNvSpPr/>
      </xdr:nvSpPr>
      <xdr:spPr>
        <a:xfrm>
          <a:off x="13887450" y="101491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122465</xdr:rowOff>
    </xdr:from>
    <xdr:to>
      <xdr:col>85</xdr:col>
      <xdr:colOff>127000</xdr:colOff>
      <xdr:row>62</xdr:row>
      <xdr:rowOff>6531</xdr:rowOff>
    </xdr:to>
    <xdr:cxnSp macro="">
      <xdr:nvCxnSpPr>
        <xdr:cNvPr id="549" name="直線コネクタ 548"/>
        <xdr:cNvCxnSpPr/>
      </xdr:nvCxnSpPr>
      <xdr:spPr>
        <a:xfrm>
          <a:off x="13938250" y="10199915"/>
          <a:ext cx="762000" cy="4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122283</xdr:rowOff>
    </xdr:from>
    <xdr:to>
      <xdr:col>76</xdr:col>
      <xdr:colOff>165100</xdr:colOff>
      <xdr:row>61</xdr:row>
      <xdr:rowOff>52433</xdr:rowOff>
    </xdr:to>
    <xdr:sp macro="" textlink="">
      <xdr:nvSpPr>
        <xdr:cNvPr id="550" name="楕円 549"/>
        <xdr:cNvSpPr/>
      </xdr:nvSpPr>
      <xdr:spPr>
        <a:xfrm>
          <a:off x="13093700" y="100346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1633</xdr:rowOff>
    </xdr:from>
    <xdr:to>
      <xdr:col>81</xdr:col>
      <xdr:colOff>50800</xdr:colOff>
      <xdr:row>61</xdr:row>
      <xdr:rowOff>122465</xdr:rowOff>
    </xdr:to>
    <xdr:cxnSp macro="">
      <xdr:nvCxnSpPr>
        <xdr:cNvPr id="551" name="直線コネクタ 550"/>
        <xdr:cNvCxnSpPr/>
      </xdr:nvCxnSpPr>
      <xdr:spPr>
        <a:xfrm>
          <a:off x="13144500" y="10079083"/>
          <a:ext cx="79375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122283</xdr:rowOff>
    </xdr:from>
    <xdr:to>
      <xdr:col>72</xdr:col>
      <xdr:colOff>38100</xdr:colOff>
      <xdr:row>61</xdr:row>
      <xdr:rowOff>52433</xdr:rowOff>
    </xdr:to>
    <xdr:sp macro="" textlink="">
      <xdr:nvSpPr>
        <xdr:cNvPr id="552" name="楕円 551"/>
        <xdr:cNvSpPr/>
      </xdr:nvSpPr>
      <xdr:spPr>
        <a:xfrm>
          <a:off x="12299950" y="1003463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1633</xdr:rowOff>
    </xdr:from>
    <xdr:to>
      <xdr:col>76</xdr:col>
      <xdr:colOff>114300</xdr:colOff>
      <xdr:row>61</xdr:row>
      <xdr:rowOff>1633</xdr:rowOff>
    </xdr:to>
    <xdr:cxnSp macro="">
      <xdr:nvCxnSpPr>
        <xdr:cNvPr id="553" name="直線コネクタ 552"/>
        <xdr:cNvCxnSpPr/>
      </xdr:nvCxnSpPr>
      <xdr:spPr>
        <a:xfrm>
          <a:off x="12344400" y="1007908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19413</xdr:rowOff>
    </xdr:from>
    <xdr:to>
      <xdr:col>67</xdr:col>
      <xdr:colOff>101600</xdr:colOff>
      <xdr:row>61</xdr:row>
      <xdr:rowOff>121013</xdr:rowOff>
    </xdr:to>
    <xdr:sp macro="" textlink="">
      <xdr:nvSpPr>
        <xdr:cNvPr id="554" name="楕円 553"/>
        <xdr:cNvSpPr/>
      </xdr:nvSpPr>
      <xdr:spPr>
        <a:xfrm>
          <a:off x="11487150" y="1009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1633</xdr:rowOff>
    </xdr:from>
    <xdr:to>
      <xdr:col>71</xdr:col>
      <xdr:colOff>177800</xdr:colOff>
      <xdr:row>61</xdr:row>
      <xdr:rowOff>70213</xdr:rowOff>
    </xdr:to>
    <xdr:cxnSp macro="">
      <xdr:nvCxnSpPr>
        <xdr:cNvPr id="555" name="直線コネクタ 554"/>
        <xdr:cNvCxnSpPr/>
      </xdr:nvCxnSpPr>
      <xdr:spPr>
        <a:xfrm flipV="1">
          <a:off x="11537950" y="10079083"/>
          <a:ext cx="8064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60796</xdr:rowOff>
    </xdr:from>
    <xdr:ext cx="405111" cy="259045"/>
    <xdr:sp macro="" textlink="">
      <xdr:nvSpPr>
        <xdr:cNvPr id="556" name="n_1aveValue【学校施設】&#10;有形固定資産減価償却率"/>
        <xdr:cNvSpPr txBox="1"/>
      </xdr:nvSpPr>
      <xdr:spPr>
        <a:xfrm>
          <a:off x="13742044" y="964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106515</xdr:rowOff>
    </xdr:from>
    <xdr:ext cx="405111" cy="259045"/>
    <xdr:sp macro="" textlink="">
      <xdr:nvSpPr>
        <xdr:cNvPr id="557" name="n_2aveValue【学校施設】&#10;有形固定資産減価償却率"/>
        <xdr:cNvSpPr txBox="1"/>
      </xdr:nvSpPr>
      <xdr:spPr>
        <a:xfrm>
          <a:off x="12960994" y="968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122844</xdr:rowOff>
    </xdr:from>
    <xdr:ext cx="405111" cy="259045"/>
    <xdr:sp macro="" textlink="">
      <xdr:nvSpPr>
        <xdr:cNvPr id="558" name="n_3aveValue【学校施設】&#10;有形固定資産減価償却率"/>
        <xdr:cNvSpPr txBox="1"/>
      </xdr:nvSpPr>
      <xdr:spPr>
        <a:xfrm>
          <a:off x="12167244" y="970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380</xdr:rowOff>
    </xdr:from>
    <xdr:ext cx="405111" cy="259045"/>
    <xdr:sp macro="" textlink="">
      <xdr:nvSpPr>
        <xdr:cNvPr id="559" name="n_4aveValue【学校施設】&#10;有形固定資産減価償却率"/>
        <xdr:cNvSpPr txBox="1"/>
      </xdr:nvSpPr>
      <xdr:spPr>
        <a:xfrm>
          <a:off x="11354444" y="9747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164392</xdr:rowOff>
    </xdr:from>
    <xdr:ext cx="405111" cy="259045"/>
    <xdr:sp macro="" textlink="">
      <xdr:nvSpPr>
        <xdr:cNvPr id="560" name="n_1mainValue【学校施設】&#10;有形固定資産減価償却率"/>
        <xdr:cNvSpPr txBox="1"/>
      </xdr:nvSpPr>
      <xdr:spPr>
        <a:xfrm>
          <a:off x="13742044" y="1024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43560</xdr:rowOff>
    </xdr:from>
    <xdr:ext cx="405111" cy="259045"/>
    <xdr:sp macro="" textlink="">
      <xdr:nvSpPr>
        <xdr:cNvPr id="561" name="n_2mainValue【学校施設】&#10;有形固定資産減価償却率"/>
        <xdr:cNvSpPr txBox="1"/>
      </xdr:nvSpPr>
      <xdr:spPr>
        <a:xfrm>
          <a:off x="12960994" y="10121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43560</xdr:rowOff>
    </xdr:from>
    <xdr:ext cx="405111" cy="259045"/>
    <xdr:sp macro="" textlink="">
      <xdr:nvSpPr>
        <xdr:cNvPr id="562" name="n_3mainValue【学校施設】&#10;有形固定資産減価償却率"/>
        <xdr:cNvSpPr txBox="1"/>
      </xdr:nvSpPr>
      <xdr:spPr>
        <a:xfrm>
          <a:off x="12167244" y="10121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112140</xdr:rowOff>
    </xdr:from>
    <xdr:ext cx="405111" cy="259045"/>
    <xdr:sp macro="" textlink="">
      <xdr:nvSpPr>
        <xdr:cNvPr id="563" name="n_4mainValue【学校施設】&#10;有形固定資産減価償却率"/>
        <xdr:cNvSpPr txBox="1"/>
      </xdr:nvSpPr>
      <xdr:spPr>
        <a:xfrm>
          <a:off x="11354444" y="10189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5" name="直線コネクタ 574"/>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6" name="テキスト ボックス 575"/>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7" name="直線コネクタ 576"/>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8" name="テキスト ボックス 577"/>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9" name="直線コネクタ 578"/>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0" name="テキスト ボックス 579"/>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1" name="直線コネクタ 580"/>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2" name="テキスト ボックス 581"/>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3" name="直線コネクタ 582"/>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4" name="テキスト ボックス 583"/>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5" name="直線コネクタ 584"/>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6" name="テキスト ボックス 585"/>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156754</xdr:rowOff>
    </xdr:from>
    <xdr:to>
      <xdr:col>116</xdr:col>
      <xdr:colOff>62864</xdr:colOff>
      <xdr:row>64</xdr:row>
      <xdr:rowOff>31024</xdr:rowOff>
    </xdr:to>
    <xdr:cxnSp macro="">
      <xdr:nvCxnSpPr>
        <xdr:cNvPr id="590" name="直線コネクタ 589"/>
        <xdr:cNvCxnSpPr/>
      </xdr:nvCxnSpPr>
      <xdr:spPr>
        <a:xfrm flipV="1">
          <a:off x="19951064" y="9078504"/>
          <a:ext cx="0" cy="1525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34851</xdr:rowOff>
    </xdr:from>
    <xdr:ext cx="469744" cy="259045"/>
    <xdr:sp macro="" textlink="">
      <xdr:nvSpPr>
        <xdr:cNvPr id="591" name="【学校施設】&#10;一人当たり面積最小値テキスト"/>
        <xdr:cNvSpPr txBox="1"/>
      </xdr:nvSpPr>
      <xdr:spPr>
        <a:xfrm>
          <a:off x="19989800" y="1060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31024</xdr:rowOff>
    </xdr:from>
    <xdr:to>
      <xdr:col>116</xdr:col>
      <xdr:colOff>152400</xdr:colOff>
      <xdr:row>64</xdr:row>
      <xdr:rowOff>31024</xdr:rowOff>
    </xdr:to>
    <xdr:cxnSp macro="">
      <xdr:nvCxnSpPr>
        <xdr:cNvPr id="592" name="直線コネクタ 591"/>
        <xdr:cNvCxnSpPr/>
      </xdr:nvCxnSpPr>
      <xdr:spPr>
        <a:xfrm>
          <a:off x="19881850" y="106037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103431</xdr:rowOff>
    </xdr:from>
    <xdr:ext cx="469744" cy="259045"/>
    <xdr:sp macro="" textlink="">
      <xdr:nvSpPr>
        <xdr:cNvPr id="593" name="【学校施設】&#10;一人当たり面積最大値テキスト"/>
        <xdr:cNvSpPr txBox="1"/>
      </xdr:nvSpPr>
      <xdr:spPr>
        <a:xfrm>
          <a:off x="19989800" y="886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156754</xdr:rowOff>
    </xdr:from>
    <xdr:to>
      <xdr:col>116</xdr:col>
      <xdr:colOff>152400</xdr:colOff>
      <xdr:row>54</xdr:row>
      <xdr:rowOff>156754</xdr:rowOff>
    </xdr:to>
    <xdr:cxnSp macro="">
      <xdr:nvCxnSpPr>
        <xdr:cNvPr id="594" name="直線コネクタ 593"/>
        <xdr:cNvCxnSpPr/>
      </xdr:nvCxnSpPr>
      <xdr:spPr>
        <a:xfrm>
          <a:off x="19881850" y="90785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148426</xdr:rowOff>
    </xdr:from>
    <xdr:ext cx="469744" cy="259045"/>
    <xdr:sp macro="" textlink="">
      <xdr:nvSpPr>
        <xdr:cNvPr id="595" name="【学校施設】&#10;一人当たり面積平均値テキスト"/>
        <xdr:cNvSpPr txBox="1"/>
      </xdr:nvSpPr>
      <xdr:spPr>
        <a:xfrm>
          <a:off x="19989800" y="10060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125549</xdr:rowOff>
    </xdr:from>
    <xdr:to>
      <xdr:col>116</xdr:col>
      <xdr:colOff>114300</xdr:colOff>
      <xdr:row>62</xdr:row>
      <xdr:rowOff>55699</xdr:rowOff>
    </xdr:to>
    <xdr:sp macro="" textlink="">
      <xdr:nvSpPr>
        <xdr:cNvPr id="596" name="フローチャート: 判断 595"/>
        <xdr:cNvSpPr/>
      </xdr:nvSpPr>
      <xdr:spPr>
        <a:xfrm>
          <a:off x="19900900" y="102029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153307</xdr:rowOff>
    </xdr:from>
    <xdr:to>
      <xdr:col>112</xdr:col>
      <xdr:colOff>38100</xdr:colOff>
      <xdr:row>62</xdr:row>
      <xdr:rowOff>83457</xdr:rowOff>
    </xdr:to>
    <xdr:sp macro="" textlink="">
      <xdr:nvSpPr>
        <xdr:cNvPr id="597" name="フローチャート: 判断 596"/>
        <xdr:cNvSpPr/>
      </xdr:nvSpPr>
      <xdr:spPr>
        <a:xfrm>
          <a:off x="19157950" y="102307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166370</xdr:rowOff>
    </xdr:from>
    <xdr:to>
      <xdr:col>107</xdr:col>
      <xdr:colOff>101600</xdr:colOff>
      <xdr:row>62</xdr:row>
      <xdr:rowOff>96520</xdr:rowOff>
    </xdr:to>
    <xdr:sp macro="" textlink="">
      <xdr:nvSpPr>
        <xdr:cNvPr id="598" name="フローチャート: 判断 597"/>
        <xdr:cNvSpPr/>
      </xdr:nvSpPr>
      <xdr:spPr>
        <a:xfrm>
          <a:off x="18345150" y="10243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140244</xdr:rowOff>
    </xdr:from>
    <xdr:to>
      <xdr:col>102</xdr:col>
      <xdr:colOff>165100</xdr:colOff>
      <xdr:row>62</xdr:row>
      <xdr:rowOff>70394</xdr:rowOff>
    </xdr:to>
    <xdr:sp macro="" textlink="">
      <xdr:nvSpPr>
        <xdr:cNvPr id="599" name="フローチャート: 判断 598"/>
        <xdr:cNvSpPr/>
      </xdr:nvSpPr>
      <xdr:spPr>
        <a:xfrm>
          <a:off x="17551400" y="102176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133713</xdr:rowOff>
    </xdr:from>
    <xdr:to>
      <xdr:col>98</xdr:col>
      <xdr:colOff>38100</xdr:colOff>
      <xdr:row>62</xdr:row>
      <xdr:rowOff>63863</xdr:rowOff>
    </xdr:to>
    <xdr:sp macro="" textlink="">
      <xdr:nvSpPr>
        <xdr:cNvPr id="600" name="フローチャート: 判断 599"/>
        <xdr:cNvSpPr/>
      </xdr:nvSpPr>
      <xdr:spPr>
        <a:xfrm>
          <a:off x="16757650" y="102111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151674</xdr:rowOff>
    </xdr:from>
    <xdr:to>
      <xdr:col>116</xdr:col>
      <xdr:colOff>114300</xdr:colOff>
      <xdr:row>63</xdr:row>
      <xdr:rowOff>81824</xdr:rowOff>
    </xdr:to>
    <xdr:sp macro="" textlink="">
      <xdr:nvSpPr>
        <xdr:cNvPr id="606" name="楕円 605"/>
        <xdr:cNvSpPr/>
      </xdr:nvSpPr>
      <xdr:spPr>
        <a:xfrm>
          <a:off x="19900900" y="103942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130101</xdr:rowOff>
    </xdr:from>
    <xdr:ext cx="469744" cy="259045"/>
    <xdr:sp macro="" textlink="">
      <xdr:nvSpPr>
        <xdr:cNvPr id="607" name="【学校施設】&#10;一人当たり面積該当値テキスト"/>
        <xdr:cNvSpPr txBox="1"/>
      </xdr:nvSpPr>
      <xdr:spPr>
        <a:xfrm>
          <a:off x="19989800" y="10372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150041</xdr:rowOff>
    </xdr:from>
    <xdr:to>
      <xdr:col>112</xdr:col>
      <xdr:colOff>38100</xdr:colOff>
      <xdr:row>63</xdr:row>
      <xdr:rowOff>80191</xdr:rowOff>
    </xdr:to>
    <xdr:sp macro="" textlink="">
      <xdr:nvSpPr>
        <xdr:cNvPr id="608" name="楕円 607"/>
        <xdr:cNvSpPr/>
      </xdr:nvSpPr>
      <xdr:spPr>
        <a:xfrm>
          <a:off x="19157950" y="1039259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29391</xdr:rowOff>
    </xdr:from>
    <xdr:to>
      <xdr:col>116</xdr:col>
      <xdr:colOff>63500</xdr:colOff>
      <xdr:row>63</xdr:row>
      <xdr:rowOff>31024</xdr:rowOff>
    </xdr:to>
    <xdr:cxnSp macro="">
      <xdr:nvCxnSpPr>
        <xdr:cNvPr id="609" name="直線コネクタ 608"/>
        <xdr:cNvCxnSpPr/>
      </xdr:nvCxnSpPr>
      <xdr:spPr>
        <a:xfrm>
          <a:off x="19202400" y="10437041"/>
          <a:ext cx="7493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164737</xdr:rowOff>
    </xdr:from>
    <xdr:to>
      <xdr:col>107</xdr:col>
      <xdr:colOff>101600</xdr:colOff>
      <xdr:row>63</xdr:row>
      <xdr:rowOff>94887</xdr:rowOff>
    </xdr:to>
    <xdr:sp macro="" textlink="">
      <xdr:nvSpPr>
        <xdr:cNvPr id="610" name="楕円 609"/>
        <xdr:cNvSpPr/>
      </xdr:nvSpPr>
      <xdr:spPr>
        <a:xfrm>
          <a:off x="18345150" y="104072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29391</xdr:rowOff>
    </xdr:from>
    <xdr:to>
      <xdr:col>111</xdr:col>
      <xdr:colOff>177800</xdr:colOff>
      <xdr:row>63</xdr:row>
      <xdr:rowOff>44087</xdr:rowOff>
    </xdr:to>
    <xdr:cxnSp macro="">
      <xdr:nvCxnSpPr>
        <xdr:cNvPr id="611" name="直線コネクタ 610"/>
        <xdr:cNvCxnSpPr/>
      </xdr:nvCxnSpPr>
      <xdr:spPr>
        <a:xfrm flipV="1">
          <a:off x="18395950" y="10437041"/>
          <a:ext cx="80645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164737</xdr:rowOff>
    </xdr:from>
    <xdr:to>
      <xdr:col>102</xdr:col>
      <xdr:colOff>165100</xdr:colOff>
      <xdr:row>63</xdr:row>
      <xdr:rowOff>94887</xdr:rowOff>
    </xdr:to>
    <xdr:sp macro="" textlink="">
      <xdr:nvSpPr>
        <xdr:cNvPr id="612" name="楕円 611"/>
        <xdr:cNvSpPr/>
      </xdr:nvSpPr>
      <xdr:spPr>
        <a:xfrm>
          <a:off x="17551400" y="104072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44087</xdr:rowOff>
    </xdr:from>
    <xdr:to>
      <xdr:col>107</xdr:col>
      <xdr:colOff>50800</xdr:colOff>
      <xdr:row>63</xdr:row>
      <xdr:rowOff>44087</xdr:rowOff>
    </xdr:to>
    <xdr:cxnSp macro="">
      <xdr:nvCxnSpPr>
        <xdr:cNvPr id="613" name="直線コネクタ 612"/>
        <xdr:cNvCxnSpPr/>
      </xdr:nvCxnSpPr>
      <xdr:spPr>
        <a:xfrm>
          <a:off x="17602200" y="10451737"/>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154940</xdr:rowOff>
    </xdr:from>
    <xdr:to>
      <xdr:col>98</xdr:col>
      <xdr:colOff>38100</xdr:colOff>
      <xdr:row>63</xdr:row>
      <xdr:rowOff>85090</xdr:rowOff>
    </xdr:to>
    <xdr:sp macro="" textlink="">
      <xdr:nvSpPr>
        <xdr:cNvPr id="614" name="楕円 613"/>
        <xdr:cNvSpPr/>
      </xdr:nvSpPr>
      <xdr:spPr>
        <a:xfrm>
          <a:off x="16757650" y="103974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34290</xdr:rowOff>
    </xdr:from>
    <xdr:to>
      <xdr:col>102</xdr:col>
      <xdr:colOff>114300</xdr:colOff>
      <xdr:row>63</xdr:row>
      <xdr:rowOff>44087</xdr:rowOff>
    </xdr:to>
    <xdr:cxnSp macro="">
      <xdr:nvCxnSpPr>
        <xdr:cNvPr id="615" name="直線コネクタ 614"/>
        <xdr:cNvCxnSpPr/>
      </xdr:nvCxnSpPr>
      <xdr:spPr>
        <a:xfrm>
          <a:off x="16802100" y="10441940"/>
          <a:ext cx="8001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99984</xdr:rowOff>
    </xdr:from>
    <xdr:ext cx="469744" cy="259045"/>
    <xdr:sp macro="" textlink="">
      <xdr:nvSpPr>
        <xdr:cNvPr id="616" name="n_1aveValue【学校施設】&#10;一人当たり面積"/>
        <xdr:cNvSpPr txBox="1"/>
      </xdr:nvSpPr>
      <xdr:spPr>
        <a:xfrm>
          <a:off x="18980227" y="1001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113047</xdr:rowOff>
    </xdr:from>
    <xdr:ext cx="469744" cy="259045"/>
    <xdr:sp macro="" textlink="">
      <xdr:nvSpPr>
        <xdr:cNvPr id="617" name="n_2aveValue【学校施設】&#10;一人当たり面積"/>
        <xdr:cNvSpPr txBox="1"/>
      </xdr:nvSpPr>
      <xdr:spPr>
        <a:xfrm>
          <a:off x="18180127" y="1002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86921</xdr:rowOff>
    </xdr:from>
    <xdr:ext cx="469744" cy="259045"/>
    <xdr:sp macro="" textlink="">
      <xdr:nvSpPr>
        <xdr:cNvPr id="618" name="n_3aveValue【学校施設】&#10;一人当たり面積"/>
        <xdr:cNvSpPr txBox="1"/>
      </xdr:nvSpPr>
      <xdr:spPr>
        <a:xfrm>
          <a:off x="17386377" y="999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80390</xdr:rowOff>
    </xdr:from>
    <xdr:ext cx="469744" cy="259045"/>
    <xdr:sp macro="" textlink="">
      <xdr:nvSpPr>
        <xdr:cNvPr id="619" name="n_4aveValue【学校施設】&#10;一人当たり面積"/>
        <xdr:cNvSpPr txBox="1"/>
      </xdr:nvSpPr>
      <xdr:spPr>
        <a:xfrm>
          <a:off x="16592627" y="999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71318</xdr:rowOff>
    </xdr:from>
    <xdr:ext cx="469744" cy="259045"/>
    <xdr:sp macro="" textlink="">
      <xdr:nvSpPr>
        <xdr:cNvPr id="620" name="n_1mainValue【学校施設】&#10;一人当たり面積"/>
        <xdr:cNvSpPr txBox="1"/>
      </xdr:nvSpPr>
      <xdr:spPr>
        <a:xfrm>
          <a:off x="18980227" y="1047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86014</xdr:rowOff>
    </xdr:from>
    <xdr:ext cx="469744" cy="259045"/>
    <xdr:sp macro="" textlink="">
      <xdr:nvSpPr>
        <xdr:cNvPr id="621" name="n_2mainValue【学校施設】&#10;一人当たり面積"/>
        <xdr:cNvSpPr txBox="1"/>
      </xdr:nvSpPr>
      <xdr:spPr>
        <a:xfrm>
          <a:off x="18180127" y="1049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86014</xdr:rowOff>
    </xdr:from>
    <xdr:ext cx="469744" cy="259045"/>
    <xdr:sp macro="" textlink="">
      <xdr:nvSpPr>
        <xdr:cNvPr id="622" name="n_3mainValue【学校施設】&#10;一人当たり面積"/>
        <xdr:cNvSpPr txBox="1"/>
      </xdr:nvSpPr>
      <xdr:spPr>
        <a:xfrm>
          <a:off x="17386377" y="1049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76217</xdr:rowOff>
    </xdr:from>
    <xdr:ext cx="469744" cy="259045"/>
    <xdr:sp macro="" textlink="">
      <xdr:nvSpPr>
        <xdr:cNvPr id="623" name="n_4mainValue【学校施設】&#10;一人当たり面積"/>
        <xdr:cNvSpPr txBox="1"/>
      </xdr:nvSpPr>
      <xdr:spPr>
        <a:xfrm>
          <a:off x="16592627" y="1048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4" name="テキスト ボックス 643"/>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6" name="テキスト ボックス 645"/>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85725</xdr:rowOff>
    </xdr:from>
    <xdr:to>
      <xdr:col>85</xdr:col>
      <xdr:colOff>126364</xdr:colOff>
      <xdr:row>85</xdr:row>
      <xdr:rowOff>142875</xdr:rowOff>
    </xdr:to>
    <xdr:cxnSp macro="">
      <xdr:nvCxnSpPr>
        <xdr:cNvPr id="648" name="直線コネクタ 647"/>
        <xdr:cNvCxnSpPr/>
      </xdr:nvCxnSpPr>
      <xdr:spPr>
        <a:xfrm flipV="1">
          <a:off x="14699614" y="12804775"/>
          <a:ext cx="0"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146702</xdr:rowOff>
    </xdr:from>
    <xdr:ext cx="405111" cy="259045"/>
    <xdr:sp macro="" textlink="">
      <xdr:nvSpPr>
        <xdr:cNvPr id="649" name="【児童館】&#10;有形固定資産減価償却率最小値テキスト"/>
        <xdr:cNvSpPr txBox="1"/>
      </xdr:nvSpPr>
      <xdr:spPr>
        <a:xfrm>
          <a:off x="14738350"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142875</xdr:rowOff>
    </xdr:from>
    <xdr:to>
      <xdr:col>86</xdr:col>
      <xdr:colOff>25400</xdr:colOff>
      <xdr:row>85</xdr:row>
      <xdr:rowOff>142875</xdr:rowOff>
    </xdr:to>
    <xdr:cxnSp macro="">
      <xdr:nvCxnSpPr>
        <xdr:cNvPr id="650" name="直線コネクタ 649"/>
        <xdr:cNvCxnSpPr/>
      </xdr:nvCxnSpPr>
      <xdr:spPr>
        <a:xfrm>
          <a:off x="14611350" y="141827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32402</xdr:rowOff>
    </xdr:from>
    <xdr:ext cx="405111" cy="259045"/>
    <xdr:sp macro="" textlink="">
      <xdr:nvSpPr>
        <xdr:cNvPr id="651" name="【児童館】&#10;有形固定資産減価償却率最大値テキスト"/>
        <xdr:cNvSpPr txBox="1"/>
      </xdr:nvSpPr>
      <xdr:spPr>
        <a:xfrm>
          <a:off x="14738350" y="12586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85725</xdr:rowOff>
    </xdr:from>
    <xdr:to>
      <xdr:col>86</xdr:col>
      <xdr:colOff>25400</xdr:colOff>
      <xdr:row>77</xdr:row>
      <xdr:rowOff>85725</xdr:rowOff>
    </xdr:to>
    <xdr:cxnSp macro="">
      <xdr:nvCxnSpPr>
        <xdr:cNvPr id="652" name="直線コネクタ 651"/>
        <xdr:cNvCxnSpPr/>
      </xdr:nvCxnSpPr>
      <xdr:spPr>
        <a:xfrm>
          <a:off x="14611350" y="128047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102888</xdr:rowOff>
    </xdr:from>
    <xdr:ext cx="405111" cy="259045"/>
    <xdr:sp macro="" textlink="">
      <xdr:nvSpPr>
        <xdr:cNvPr id="653" name="【児童館】&#10;有形固定資産減価償却率平均値テキスト"/>
        <xdr:cNvSpPr txBox="1"/>
      </xdr:nvSpPr>
      <xdr:spPr>
        <a:xfrm>
          <a:off x="14738350" y="13482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54" name="フローチャート: 判断 653"/>
        <xdr:cNvSpPr/>
      </xdr:nvSpPr>
      <xdr:spPr>
        <a:xfrm>
          <a:off x="14649450" y="1350391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114936</xdr:rowOff>
    </xdr:from>
    <xdr:to>
      <xdr:col>81</xdr:col>
      <xdr:colOff>101600</xdr:colOff>
      <xdr:row>82</xdr:row>
      <xdr:rowOff>45086</xdr:rowOff>
    </xdr:to>
    <xdr:sp macro="" textlink="">
      <xdr:nvSpPr>
        <xdr:cNvPr id="655" name="フローチャート: 判断 654"/>
        <xdr:cNvSpPr/>
      </xdr:nvSpPr>
      <xdr:spPr>
        <a:xfrm>
          <a:off x="13887450" y="134943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113030</xdr:rowOff>
    </xdr:from>
    <xdr:to>
      <xdr:col>76</xdr:col>
      <xdr:colOff>165100</xdr:colOff>
      <xdr:row>82</xdr:row>
      <xdr:rowOff>43180</xdr:rowOff>
    </xdr:to>
    <xdr:sp macro="" textlink="">
      <xdr:nvSpPr>
        <xdr:cNvPr id="656" name="フローチャート: 判断 655"/>
        <xdr:cNvSpPr/>
      </xdr:nvSpPr>
      <xdr:spPr>
        <a:xfrm>
          <a:off x="13093700" y="134924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97789</xdr:rowOff>
    </xdr:from>
    <xdr:to>
      <xdr:col>72</xdr:col>
      <xdr:colOff>38100</xdr:colOff>
      <xdr:row>82</xdr:row>
      <xdr:rowOff>27939</xdr:rowOff>
    </xdr:to>
    <xdr:sp macro="" textlink="">
      <xdr:nvSpPr>
        <xdr:cNvPr id="657" name="フローチャート: 判断 656"/>
        <xdr:cNvSpPr/>
      </xdr:nvSpPr>
      <xdr:spPr>
        <a:xfrm>
          <a:off x="12299950" y="134772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128270</xdr:rowOff>
    </xdr:from>
    <xdr:to>
      <xdr:col>67</xdr:col>
      <xdr:colOff>101600</xdr:colOff>
      <xdr:row>82</xdr:row>
      <xdr:rowOff>58420</xdr:rowOff>
    </xdr:to>
    <xdr:sp macro="" textlink="">
      <xdr:nvSpPr>
        <xdr:cNvPr id="658" name="フローチャート: 判断 657"/>
        <xdr:cNvSpPr/>
      </xdr:nvSpPr>
      <xdr:spPr>
        <a:xfrm>
          <a:off x="11487150" y="13507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38736</xdr:rowOff>
    </xdr:from>
    <xdr:to>
      <xdr:col>85</xdr:col>
      <xdr:colOff>177800</xdr:colOff>
      <xdr:row>81</xdr:row>
      <xdr:rowOff>140336</xdr:rowOff>
    </xdr:to>
    <xdr:sp macro="" textlink="">
      <xdr:nvSpPr>
        <xdr:cNvPr id="664" name="楕円 663"/>
        <xdr:cNvSpPr/>
      </xdr:nvSpPr>
      <xdr:spPr>
        <a:xfrm>
          <a:off x="14649450" y="1341818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61613</xdr:rowOff>
    </xdr:from>
    <xdr:ext cx="405111" cy="259045"/>
    <xdr:sp macro="" textlink="">
      <xdr:nvSpPr>
        <xdr:cNvPr id="665" name="【児童館】&#10;有形固定資産減価償却率該当値テキスト"/>
        <xdr:cNvSpPr txBox="1"/>
      </xdr:nvSpPr>
      <xdr:spPr>
        <a:xfrm>
          <a:off x="14738350" y="1327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73025</xdr:rowOff>
    </xdr:from>
    <xdr:to>
      <xdr:col>81</xdr:col>
      <xdr:colOff>101600</xdr:colOff>
      <xdr:row>82</xdr:row>
      <xdr:rowOff>3175</xdr:rowOff>
    </xdr:to>
    <xdr:sp macro="" textlink="">
      <xdr:nvSpPr>
        <xdr:cNvPr id="666" name="楕円 665"/>
        <xdr:cNvSpPr/>
      </xdr:nvSpPr>
      <xdr:spPr>
        <a:xfrm>
          <a:off x="13887450" y="134524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89536</xdr:rowOff>
    </xdr:from>
    <xdr:to>
      <xdr:col>85</xdr:col>
      <xdr:colOff>127000</xdr:colOff>
      <xdr:row>81</xdr:row>
      <xdr:rowOff>123825</xdr:rowOff>
    </xdr:to>
    <xdr:cxnSp macro="">
      <xdr:nvCxnSpPr>
        <xdr:cNvPr id="667" name="直線コネクタ 666"/>
        <xdr:cNvCxnSpPr/>
      </xdr:nvCxnSpPr>
      <xdr:spPr>
        <a:xfrm flipV="1">
          <a:off x="13938250" y="13468986"/>
          <a:ext cx="762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90170</xdr:rowOff>
    </xdr:from>
    <xdr:to>
      <xdr:col>76</xdr:col>
      <xdr:colOff>165100</xdr:colOff>
      <xdr:row>82</xdr:row>
      <xdr:rowOff>20320</xdr:rowOff>
    </xdr:to>
    <xdr:sp macro="" textlink="">
      <xdr:nvSpPr>
        <xdr:cNvPr id="668" name="楕円 667"/>
        <xdr:cNvSpPr/>
      </xdr:nvSpPr>
      <xdr:spPr>
        <a:xfrm>
          <a:off x="13093700" y="134696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123825</xdr:rowOff>
    </xdr:from>
    <xdr:to>
      <xdr:col>81</xdr:col>
      <xdr:colOff>50800</xdr:colOff>
      <xdr:row>81</xdr:row>
      <xdr:rowOff>140970</xdr:rowOff>
    </xdr:to>
    <xdr:cxnSp macro="">
      <xdr:nvCxnSpPr>
        <xdr:cNvPr id="669" name="直線コネクタ 668"/>
        <xdr:cNvCxnSpPr/>
      </xdr:nvCxnSpPr>
      <xdr:spPr>
        <a:xfrm flipV="1">
          <a:off x="13144500" y="13503275"/>
          <a:ext cx="7937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44450</xdr:rowOff>
    </xdr:from>
    <xdr:to>
      <xdr:col>72</xdr:col>
      <xdr:colOff>38100</xdr:colOff>
      <xdr:row>81</xdr:row>
      <xdr:rowOff>146050</xdr:rowOff>
    </xdr:to>
    <xdr:sp macro="" textlink="">
      <xdr:nvSpPr>
        <xdr:cNvPr id="670" name="楕円 669"/>
        <xdr:cNvSpPr/>
      </xdr:nvSpPr>
      <xdr:spPr>
        <a:xfrm>
          <a:off x="12299950" y="13423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95250</xdr:rowOff>
    </xdr:from>
    <xdr:to>
      <xdr:col>76</xdr:col>
      <xdr:colOff>114300</xdr:colOff>
      <xdr:row>81</xdr:row>
      <xdr:rowOff>140970</xdr:rowOff>
    </xdr:to>
    <xdr:cxnSp macro="">
      <xdr:nvCxnSpPr>
        <xdr:cNvPr id="671" name="直線コネクタ 670"/>
        <xdr:cNvCxnSpPr/>
      </xdr:nvCxnSpPr>
      <xdr:spPr>
        <a:xfrm>
          <a:off x="12344400" y="13474700"/>
          <a:ext cx="8001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12064</xdr:rowOff>
    </xdr:from>
    <xdr:to>
      <xdr:col>67</xdr:col>
      <xdr:colOff>101600</xdr:colOff>
      <xdr:row>81</xdr:row>
      <xdr:rowOff>113664</xdr:rowOff>
    </xdr:to>
    <xdr:sp macro="" textlink="">
      <xdr:nvSpPr>
        <xdr:cNvPr id="672" name="楕円 671"/>
        <xdr:cNvSpPr/>
      </xdr:nvSpPr>
      <xdr:spPr>
        <a:xfrm>
          <a:off x="11487150" y="133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62864</xdr:rowOff>
    </xdr:from>
    <xdr:to>
      <xdr:col>71</xdr:col>
      <xdr:colOff>177800</xdr:colOff>
      <xdr:row>81</xdr:row>
      <xdr:rowOff>95250</xdr:rowOff>
    </xdr:to>
    <xdr:cxnSp macro="">
      <xdr:nvCxnSpPr>
        <xdr:cNvPr id="673" name="直線コネクタ 672"/>
        <xdr:cNvCxnSpPr/>
      </xdr:nvCxnSpPr>
      <xdr:spPr>
        <a:xfrm>
          <a:off x="11537950" y="13442314"/>
          <a:ext cx="80645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36213</xdr:rowOff>
    </xdr:from>
    <xdr:ext cx="405111" cy="259045"/>
    <xdr:sp macro="" textlink="">
      <xdr:nvSpPr>
        <xdr:cNvPr id="674" name="n_1aveValue【児童館】&#10;有形固定資産減価償却率"/>
        <xdr:cNvSpPr txBox="1"/>
      </xdr:nvSpPr>
      <xdr:spPr>
        <a:xfrm>
          <a:off x="13742044" y="1358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34307</xdr:rowOff>
    </xdr:from>
    <xdr:ext cx="405111" cy="259045"/>
    <xdr:sp macro="" textlink="">
      <xdr:nvSpPr>
        <xdr:cNvPr id="675" name="n_2aveValue【児童館】&#10;有形固定資産減価償却率"/>
        <xdr:cNvSpPr txBox="1"/>
      </xdr:nvSpPr>
      <xdr:spPr>
        <a:xfrm>
          <a:off x="12960994" y="1357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19066</xdr:rowOff>
    </xdr:from>
    <xdr:ext cx="405111" cy="259045"/>
    <xdr:sp macro="" textlink="">
      <xdr:nvSpPr>
        <xdr:cNvPr id="676" name="n_3aveValue【児童館】&#10;有形固定資産減価償却率"/>
        <xdr:cNvSpPr txBox="1"/>
      </xdr:nvSpPr>
      <xdr:spPr>
        <a:xfrm>
          <a:off x="12167244" y="13563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49547</xdr:rowOff>
    </xdr:from>
    <xdr:ext cx="405111" cy="259045"/>
    <xdr:sp macro="" textlink="">
      <xdr:nvSpPr>
        <xdr:cNvPr id="677" name="n_4aveValue【児童館】&#10;有形固定資産減価償却率"/>
        <xdr:cNvSpPr txBox="1"/>
      </xdr:nvSpPr>
      <xdr:spPr>
        <a:xfrm>
          <a:off x="11354444" y="1359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19702</xdr:rowOff>
    </xdr:from>
    <xdr:ext cx="405111" cy="259045"/>
    <xdr:sp macro="" textlink="">
      <xdr:nvSpPr>
        <xdr:cNvPr id="678" name="n_1mainValue【児童館】&#10;有形固定資産減価償却率"/>
        <xdr:cNvSpPr txBox="1"/>
      </xdr:nvSpPr>
      <xdr:spPr>
        <a:xfrm>
          <a:off x="13742044" y="1323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36847</xdr:rowOff>
    </xdr:from>
    <xdr:ext cx="405111" cy="259045"/>
    <xdr:sp macro="" textlink="">
      <xdr:nvSpPr>
        <xdr:cNvPr id="679" name="n_2mainValue【児童館】&#10;有形固定資産減価償却率"/>
        <xdr:cNvSpPr txBox="1"/>
      </xdr:nvSpPr>
      <xdr:spPr>
        <a:xfrm>
          <a:off x="12960994" y="1325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162577</xdr:rowOff>
    </xdr:from>
    <xdr:ext cx="405111" cy="259045"/>
    <xdr:sp macro="" textlink="">
      <xdr:nvSpPr>
        <xdr:cNvPr id="680" name="n_3mainValue【児童館】&#10;有形固定資産減価償却率"/>
        <xdr:cNvSpPr txBox="1"/>
      </xdr:nvSpPr>
      <xdr:spPr>
        <a:xfrm>
          <a:off x="12167244" y="1321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130191</xdr:rowOff>
    </xdr:from>
    <xdr:ext cx="405111" cy="259045"/>
    <xdr:sp macro="" textlink="">
      <xdr:nvSpPr>
        <xdr:cNvPr id="681" name="n_4mainValue【児童館】&#10;有形固定資産減価償却率"/>
        <xdr:cNvSpPr txBox="1"/>
      </xdr:nvSpPr>
      <xdr:spPr>
        <a:xfrm>
          <a:off x="11354444" y="1317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2" name="直線コネクタ 691"/>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3" name="テキスト ボックス 692"/>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4" name="直線コネクタ 693"/>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5" name="テキスト ボックス 694"/>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6" name="直線コネクタ 695"/>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7" name="テキスト ボックス 696"/>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8" name="直線コネクタ 697"/>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9" name="テキスト ボックス 698"/>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0" name="直線コネクタ 699"/>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1" name="テキスト ボックス 700"/>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2" name="直線コネクタ 701"/>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3" name="テキスト ボックス 702"/>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103414</xdr:rowOff>
    </xdr:to>
    <xdr:cxnSp macro="">
      <xdr:nvCxnSpPr>
        <xdr:cNvPr id="707" name="直線コネクタ 706"/>
        <xdr:cNvCxnSpPr/>
      </xdr:nvCxnSpPr>
      <xdr:spPr>
        <a:xfrm flipV="1">
          <a:off x="19951064" y="12987564"/>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708" name="【児童館】&#10;一人当たり面積最小値テキスト"/>
        <xdr:cNvSpPr txBox="1"/>
      </xdr:nvSpPr>
      <xdr:spPr>
        <a:xfrm>
          <a:off x="19989800" y="14312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709" name="直線コネクタ 708"/>
        <xdr:cNvCxnSpPr/>
      </xdr:nvCxnSpPr>
      <xdr:spPr>
        <a:xfrm>
          <a:off x="19881850" y="143083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10" name="【児童館】&#10;一人当たり面積最大値テキスト"/>
        <xdr:cNvSpPr txBox="1"/>
      </xdr:nvSpPr>
      <xdr:spPr>
        <a:xfrm>
          <a:off x="19989800" y="1276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11" name="直線コネクタ 710"/>
        <xdr:cNvCxnSpPr/>
      </xdr:nvCxnSpPr>
      <xdr:spPr>
        <a:xfrm>
          <a:off x="19881850" y="129875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153506</xdr:rowOff>
    </xdr:from>
    <xdr:ext cx="469744" cy="259045"/>
    <xdr:sp macro="" textlink="">
      <xdr:nvSpPr>
        <xdr:cNvPr id="712" name="【児童館】&#10;一人当たり面積平均値テキスト"/>
        <xdr:cNvSpPr txBox="1"/>
      </xdr:nvSpPr>
      <xdr:spPr>
        <a:xfrm>
          <a:off x="19989800" y="13863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3629</xdr:rowOff>
    </xdr:from>
    <xdr:to>
      <xdr:col>116</xdr:col>
      <xdr:colOff>114300</xdr:colOff>
      <xdr:row>84</xdr:row>
      <xdr:rowOff>105229</xdr:rowOff>
    </xdr:to>
    <xdr:sp macro="" textlink="">
      <xdr:nvSpPr>
        <xdr:cNvPr id="713" name="フローチャート: 判断 712"/>
        <xdr:cNvSpPr/>
      </xdr:nvSpPr>
      <xdr:spPr>
        <a:xfrm>
          <a:off x="19900900" y="1387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19957</xdr:rowOff>
    </xdr:from>
    <xdr:to>
      <xdr:col>112</xdr:col>
      <xdr:colOff>38100</xdr:colOff>
      <xdr:row>84</xdr:row>
      <xdr:rowOff>121557</xdr:rowOff>
    </xdr:to>
    <xdr:sp macro="" textlink="">
      <xdr:nvSpPr>
        <xdr:cNvPr id="714" name="フローチャート: 判断 713"/>
        <xdr:cNvSpPr/>
      </xdr:nvSpPr>
      <xdr:spPr>
        <a:xfrm>
          <a:off x="19157950" y="138947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715" name="フローチャート: 判断 714"/>
        <xdr:cNvSpPr/>
      </xdr:nvSpPr>
      <xdr:spPr>
        <a:xfrm>
          <a:off x="18345150" y="1387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16" name="フローチャート: 判断 715"/>
        <xdr:cNvSpPr/>
      </xdr:nvSpPr>
      <xdr:spPr>
        <a:xfrm>
          <a:off x="17551400" y="138520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3629</xdr:rowOff>
    </xdr:from>
    <xdr:to>
      <xdr:col>98</xdr:col>
      <xdr:colOff>38100</xdr:colOff>
      <xdr:row>84</xdr:row>
      <xdr:rowOff>105229</xdr:rowOff>
    </xdr:to>
    <xdr:sp macro="" textlink="">
      <xdr:nvSpPr>
        <xdr:cNvPr id="717" name="フローチャート: 判断 716"/>
        <xdr:cNvSpPr/>
      </xdr:nvSpPr>
      <xdr:spPr>
        <a:xfrm>
          <a:off x="16757650" y="138783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19957</xdr:rowOff>
    </xdr:from>
    <xdr:to>
      <xdr:col>116</xdr:col>
      <xdr:colOff>114300</xdr:colOff>
      <xdr:row>82</xdr:row>
      <xdr:rowOff>121557</xdr:rowOff>
    </xdr:to>
    <xdr:sp macro="" textlink="">
      <xdr:nvSpPr>
        <xdr:cNvPr id="723" name="楕円 722"/>
        <xdr:cNvSpPr/>
      </xdr:nvSpPr>
      <xdr:spPr>
        <a:xfrm>
          <a:off x="19900900" y="1356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42834</xdr:rowOff>
    </xdr:from>
    <xdr:ext cx="469744" cy="259045"/>
    <xdr:sp macro="" textlink="">
      <xdr:nvSpPr>
        <xdr:cNvPr id="724" name="【児童館】&#10;一人当たり面積該当値テキスト"/>
        <xdr:cNvSpPr txBox="1"/>
      </xdr:nvSpPr>
      <xdr:spPr>
        <a:xfrm>
          <a:off x="19989800" y="1342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101600</xdr:rowOff>
    </xdr:from>
    <xdr:to>
      <xdr:col>112</xdr:col>
      <xdr:colOff>38100</xdr:colOff>
      <xdr:row>83</xdr:row>
      <xdr:rowOff>31750</xdr:rowOff>
    </xdr:to>
    <xdr:sp macro="" textlink="">
      <xdr:nvSpPr>
        <xdr:cNvPr id="725" name="楕円 724"/>
        <xdr:cNvSpPr/>
      </xdr:nvSpPr>
      <xdr:spPr>
        <a:xfrm>
          <a:off x="19157950" y="136461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70757</xdr:rowOff>
    </xdr:from>
    <xdr:to>
      <xdr:col>116</xdr:col>
      <xdr:colOff>63500</xdr:colOff>
      <xdr:row>82</xdr:row>
      <xdr:rowOff>152400</xdr:rowOff>
    </xdr:to>
    <xdr:cxnSp macro="">
      <xdr:nvCxnSpPr>
        <xdr:cNvPr id="726" name="直線コネクタ 725"/>
        <xdr:cNvCxnSpPr/>
      </xdr:nvCxnSpPr>
      <xdr:spPr>
        <a:xfrm flipV="1">
          <a:off x="19202400" y="13615307"/>
          <a:ext cx="7493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117929</xdr:rowOff>
    </xdr:from>
    <xdr:to>
      <xdr:col>107</xdr:col>
      <xdr:colOff>101600</xdr:colOff>
      <xdr:row>83</xdr:row>
      <xdr:rowOff>48079</xdr:rowOff>
    </xdr:to>
    <xdr:sp macro="" textlink="">
      <xdr:nvSpPr>
        <xdr:cNvPr id="727" name="楕円 726"/>
        <xdr:cNvSpPr/>
      </xdr:nvSpPr>
      <xdr:spPr>
        <a:xfrm>
          <a:off x="18345150" y="136624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152400</xdr:rowOff>
    </xdr:from>
    <xdr:to>
      <xdr:col>111</xdr:col>
      <xdr:colOff>177800</xdr:colOff>
      <xdr:row>82</xdr:row>
      <xdr:rowOff>168729</xdr:rowOff>
    </xdr:to>
    <xdr:cxnSp macro="">
      <xdr:nvCxnSpPr>
        <xdr:cNvPr id="728" name="直線コネクタ 727"/>
        <xdr:cNvCxnSpPr/>
      </xdr:nvCxnSpPr>
      <xdr:spPr>
        <a:xfrm flipV="1">
          <a:off x="18395950" y="13696950"/>
          <a:ext cx="806450" cy="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729" name="楕円 728"/>
        <xdr:cNvSpPr/>
      </xdr:nvSpPr>
      <xdr:spPr>
        <a:xfrm>
          <a:off x="17551400" y="136624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168729</xdr:rowOff>
    </xdr:from>
    <xdr:to>
      <xdr:col>107</xdr:col>
      <xdr:colOff>50800</xdr:colOff>
      <xdr:row>82</xdr:row>
      <xdr:rowOff>168729</xdr:rowOff>
    </xdr:to>
    <xdr:cxnSp macro="">
      <xdr:nvCxnSpPr>
        <xdr:cNvPr id="730" name="直線コネクタ 729"/>
        <xdr:cNvCxnSpPr/>
      </xdr:nvCxnSpPr>
      <xdr:spPr>
        <a:xfrm>
          <a:off x="17602200" y="1370692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117929</xdr:rowOff>
    </xdr:from>
    <xdr:to>
      <xdr:col>98</xdr:col>
      <xdr:colOff>38100</xdr:colOff>
      <xdr:row>83</xdr:row>
      <xdr:rowOff>48079</xdr:rowOff>
    </xdr:to>
    <xdr:sp macro="" textlink="">
      <xdr:nvSpPr>
        <xdr:cNvPr id="731" name="楕円 730"/>
        <xdr:cNvSpPr/>
      </xdr:nvSpPr>
      <xdr:spPr>
        <a:xfrm>
          <a:off x="16757650" y="1366247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168729</xdr:rowOff>
    </xdr:from>
    <xdr:to>
      <xdr:col>102</xdr:col>
      <xdr:colOff>114300</xdr:colOff>
      <xdr:row>82</xdr:row>
      <xdr:rowOff>168729</xdr:rowOff>
    </xdr:to>
    <xdr:cxnSp macro="">
      <xdr:nvCxnSpPr>
        <xdr:cNvPr id="732" name="直線コネクタ 731"/>
        <xdr:cNvCxnSpPr/>
      </xdr:nvCxnSpPr>
      <xdr:spPr>
        <a:xfrm>
          <a:off x="16802100" y="1370692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112684</xdr:rowOff>
    </xdr:from>
    <xdr:ext cx="469744" cy="259045"/>
    <xdr:sp macro="" textlink="">
      <xdr:nvSpPr>
        <xdr:cNvPr id="733" name="n_1aveValue【児童館】&#10;一人当たり面積"/>
        <xdr:cNvSpPr txBox="1"/>
      </xdr:nvSpPr>
      <xdr:spPr>
        <a:xfrm>
          <a:off x="18980227" y="1398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96356</xdr:rowOff>
    </xdr:from>
    <xdr:ext cx="469744" cy="259045"/>
    <xdr:sp macro="" textlink="">
      <xdr:nvSpPr>
        <xdr:cNvPr id="734" name="n_2aveValue【児童館】&#10;一人当たり面積"/>
        <xdr:cNvSpPr txBox="1"/>
      </xdr:nvSpPr>
      <xdr:spPr>
        <a:xfrm>
          <a:off x="18180127" y="1397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63698</xdr:rowOff>
    </xdr:from>
    <xdr:ext cx="469744" cy="259045"/>
    <xdr:sp macro="" textlink="">
      <xdr:nvSpPr>
        <xdr:cNvPr id="735" name="n_3aveValue【児童館】&#10;一人当たり面積"/>
        <xdr:cNvSpPr txBox="1"/>
      </xdr:nvSpPr>
      <xdr:spPr>
        <a:xfrm>
          <a:off x="17386377" y="1393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96356</xdr:rowOff>
    </xdr:from>
    <xdr:ext cx="469744" cy="259045"/>
    <xdr:sp macro="" textlink="">
      <xdr:nvSpPr>
        <xdr:cNvPr id="736" name="n_4aveValue【児童館】&#10;一人当たり面積"/>
        <xdr:cNvSpPr txBox="1"/>
      </xdr:nvSpPr>
      <xdr:spPr>
        <a:xfrm>
          <a:off x="16592627" y="1397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48277</xdr:rowOff>
    </xdr:from>
    <xdr:ext cx="469744" cy="259045"/>
    <xdr:sp macro="" textlink="">
      <xdr:nvSpPr>
        <xdr:cNvPr id="737" name="n_1mainValue【児童館】&#10;一人当たり面積"/>
        <xdr:cNvSpPr txBox="1"/>
      </xdr:nvSpPr>
      <xdr:spPr>
        <a:xfrm>
          <a:off x="18980227"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64606</xdr:rowOff>
    </xdr:from>
    <xdr:ext cx="469744" cy="259045"/>
    <xdr:sp macro="" textlink="">
      <xdr:nvSpPr>
        <xdr:cNvPr id="738" name="n_2mainValue【児童館】&#10;一人当たり面積"/>
        <xdr:cNvSpPr txBox="1"/>
      </xdr:nvSpPr>
      <xdr:spPr>
        <a:xfrm>
          <a:off x="18180127" y="1344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64606</xdr:rowOff>
    </xdr:from>
    <xdr:ext cx="469744" cy="259045"/>
    <xdr:sp macro="" textlink="">
      <xdr:nvSpPr>
        <xdr:cNvPr id="739" name="n_3mainValue【児童館】&#10;一人当たり面積"/>
        <xdr:cNvSpPr txBox="1"/>
      </xdr:nvSpPr>
      <xdr:spPr>
        <a:xfrm>
          <a:off x="17386377" y="1344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64606</xdr:rowOff>
    </xdr:from>
    <xdr:ext cx="469744" cy="259045"/>
    <xdr:sp macro="" textlink="">
      <xdr:nvSpPr>
        <xdr:cNvPr id="740" name="n_4mainValue【児童館】&#10;一人当たり面積"/>
        <xdr:cNvSpPr txBox="1"/>
      </xdr:nvSpPr>
      <xdr:spPr>
        <a:xfrm>
          <a:off x="16592627" y="1344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42" name="正方形/長方形 741"/>
        <xdr:cNvSpPr/>
      </xdr:nvSpPr>
      <xdr:spPr>
        <a:xfrm>
          <a:off x="112077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43" name="正方形/長方形 742"/>
        <xdr:cNvSpPr/>
      </xdr:nvSpPr>
      <xdr:spPr>
        <a:xfrm>
          <a:off x="112077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4" name="正方形/長方形 743"/>
        <xdr:cNvSpPr/>
      </xdr:nvSpPr>
      <xdr:spPr>
        <a:xfrm>
          <a:off x="123444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5" name="正方形/長方形 744"/>
        <xdr:cNvSpPr/>
      </xdr:nvSpPr>
      <xdr:spPr>
        <a:xfrm>
          <a:off x="123444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xdr:cNvSpPr/>
      </xdr:nvSpPr>
      <xdr:spPr>
        <a:xfrm>
          <a:off x="1120775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7" name="正方形/長方形 746"/>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8" name="正方形/長方形 747"/>
        <xdr:cNvSpPr/>
      </xdr:nvSpPr>
      <xdr:spPr>
        <a:xfrm>
          <a:off x="16459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49" name="正方形/長方形 748"/>
        <xdr:cNvSpPr/>
      </xdr:nvSpPr>
      <xdr:spPr>
        <a:xfrm>
          <a:off x="16459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50" name="正方形/長方形 749"/>
        <xdr:cNvSpPr/>
      </xdr:nvSpPr>
      <xdr:spPr>
        <a:xfrm>
          <a:off x="17614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51" name="正方形/長方形 750"/>
        <xdr:cNvSpPr/>
      </xdr:nvSpPr>
      <xdr:spPr>
        <a:xfrm>
          <a:off x="17614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2" name="正方形/長方形 751"/>
        <xdr:cNvSpPr/>
      </xdr:nvSpPr>
      <xdr:spPr>
        <a:xfrm>
          <a:off x="164592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道路</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　区が管理する道路延長に係る道路補修工事のサイクルが約</a:t>
          </a:r>
          <a:r>
            <a:rPr kumimoji="1" lang="en-US" altLang="ja-JP" sz="1100">
              <a:solidFill>
                <a:sysClr val="windowText" lastClr="000000"/>
              </a:solidFill>
              <a:effectLst/>
              <a:latin typeface="+mn-lt"/>
              <a:ea typeface="+mn-ea"/>
              <a:cs typeface="+mn-cs"/>
            </a:rPr>
            <a:t>33</a:t>
          </a:r>
          <a:r>
            <a:rPr kumimoji="1" lang="ja-JP" altLang="ja-JP" sz="1100">
              <a:solidFill>
                <a:sysClr val="windowText" lastClr="000000"/>
              </a:solidFill>
              <a:effectLst/>
              <a:latin typeface="+mn-lt"/>
              <a:ea typeface="+mn-ea"/>
              <a:cs typeface="+mn-cs"/>
            </a:rPr>
            <a:t>年（平成</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年度実績）となっており、道路舗装に係る耐用年数（</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年から</a:t>
          </a:r>
          <a:r>
            <a:rPr kumimoji="1" lang="en-US" altLang="ja-JP" sz="1100">
              <a:solidFill>
                <a:sysClr val="windowText" lastClr="000000"/>
              </a:solidFill>
              <a:effectLst/>
              <a:latin typeface="+mn-lt"/>
              <a:ea typeface="+mn-ea"/>
              <a:cs typeface="+mn-cs"/>
            </a:rPr>
            <a:t>20</a:t>
          </a:r>
          <a:r>
            <a:rPr kumimoji="1" lang="ja-JP" altLang="ja-JP" sz="1100">
              <a:solidFill>
                <a:sysClr val="windowText" lastClr="000000"/>
              </a:solidFill>
              <a:effectLst/>
              <a:latin typeface="+mn-lt"/>
              <a:ea typeface="+mn-ea"/>
              <a:cs typeface="+mn-cs"/>
            </a:rPr>
            <a:t>年）を大きく上回っていることなどから、類似団体内では有形固定資産減価償却率が高い値となっている。今後も引き続き、平成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11</a:t>
          </a:r>
          <a:r>
            <a:rPr kumimoji="1" lang="ja-JP" altLang="ja-JP" sz="1100">
              <a:solidFill>
                <a:sysClr val="windowText" lastClr="000000"/>
              </a:solidFill>
              <a:effectLst/>
              <a:latin typeface="+mn-lt"/>
              <a:ea typeface="+mn-ea"/>
              <a:cs typeface="+mn-cs"/>
            </a:rPr>
            <a:t>月に策定した「目黒区道路舗装維持管理方針」に基づき、限られた財源の中で、区道等の維持管理を効果的且つ効率的に行っていく。</a:t>
          </a:r>
          <a:endParaRPr lang="ja-JP" altLang="ja-JP" sz="1400">
            <a:solidFill>
              <a:sysClr val="windowText" lastClr="000000"/>
            </a:solidFill>
            <a:effectLst/>
          </a:endParaRPr>
        </a:p>
        <a:p>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学校施設</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　</a:t>
          </a:r>
          <a:r>
            <a:rPr kumimoji="1" lang="ja-JP" altLang="ja-JP" sz="1100" u="none">
              <a:solidFill>
                <a:sysClr val="windowText" lastClr="000000"/>
              </a:solidFill>
              <a:effectLst/>
              <a:latin typeface="+mn-lt"/>
              <a:ea typeface="+mn-ea"/>
              <a:cs typeface="+mn-cs"/>
            </a:rPr>
            <a:t>区有施設全体の</a:t>
          </a:r>
          <a:r>
            <a:rPr kumimoji="1" lang="en-US" altLang="ja-JP" sz="1100" u="none">
              <a:solidFill>
                <a:sysClr val="windowText" lastClr="000000"/>
              </a:solidFill>
              <a:effectLst/>
              <a:latin typeface="+mn-lt"/>
              <a:ea typeface="+mn-ea"/>
              <a:cs typeface="+mn-cs"/>
            </a:rPr>
            <a:t>40</a:t>
          </a:r>
          <a:r>
            <a:rPr kumimoji="1" lang="ja-JP" altLang="ja-JP" sz="1100" u="none">
              <a:solidFill>
                <a:sysClr val="windowText" lastClr="000000"/>
              </a:solidFill>
              <a:effectLst/>
              <a:latin typeface="+mn-lt"/>
              <a:ea typeface="+mn-ea"/>
              <a:cs typeface="+mn-cs"/>
            </a:rPr>
            <a:t>％以上を占める学校施設については、その</a:t>
          </a:r>
          <a:r>
            <a:rPr kumimoji="1" lang="en-US" altLang="ja-JP" sz="1100" u="none">
              <a:solidFill>
                <a:sysClr val="windowText" lastClr="000000"/>
              </a:solidFill>
              <a:effectLst/>
              <a:latin typeface="+mn-lt"/>
              <a:ea typeface="+mn-ea"/>
              <a:cs typeface="+mn-cs"/>
            </a:rPr>
            <a:t>80</a:t>
          </a:r>
          <a:r>
            <a:rPr kumimoji="1" lang="ja-JP" altLang="ja-JP" sz="1100" u="none">
              <a:solidFill>
                <a:sysClr val="windowText" lastClr="000000"/>
              </a:solidFill>
              <a:effectLst/>
              <a:latin typeface="+mn-lt"/>
              <a:ea typeface="+mn-ea"/>
              <a:cs typeface="+mn-cs"/>
            </a:rPr>
            <a:t>％以上が築</a:t>
          </a:r>
          <a:r>
            <a:rPr kumimoji="1" lang="en-US" altLang="ja-JP" sz="1100" u="none">
              <a:solidFill>
                <a:sysClr val="windowText" lastClr="000000"/>
              </a:solidFill>
              <a:effectLst/>
              <a:latin typeface="+mn-lt"/>
              <a:ea typeface="+mn-ea"/>
              <a:cs typeface="+mn-cs"/>
            </a:rPr>
            <a:t>50</a:t>
          </a:r>
          <a:r>
            <a:rPr kumimoji="1" lang="ja-JP" altLang="ja-JP" sz="1100" u="none">
              <a:solidFill>
                <a:sysClr val="windowText" lastClr="000000"/>
              </a:solidFill>
              <a:effectLst/>
              <a:latin typeface="+mn-lt"/>
              <a:ea typeface="+mn-ea"/>
              <a:cs typeface="+mn-cs"/>
            </a:rPr>
            <a:t>年以上経過している</a:t>
          </a:r>
          <a:r>
            <a:rPr kumimoji="1" lang="ja-JP" altLang="ja-JP" sz="1100">
              <a:solidFill>
                <a:sysClr val="windowText" lastClr="000000"/>
              </a:solidFill>
              <a:effectLst/>
              <a:latin typeface="+mn-lt"/>
              <a:ea typeface="+mn-ea"/>
              <a:cs typeface="+mn-cs"/>
            </a:rPr>
            <a:t>など老朽化が進んでいる。計画的に小中学校のトイレ環境改善工事などの改修工事を行っているところだが、依然として類似団体と比較しても有形固定資産減価償却率が高い値となっている。令和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年度に策定した「学校施設更新計画」に基づき、老朽化した学校施設を計画的に更新していく。</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児童館</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　児童館</a:t>
          </a:r>
          <a:r>
            <a:rPr kumimoji="1" lang="ja-JP" altLang="ja-JP" sz="1100">
              <a:solidFill>
                <a:sysClr val="windowText" lastClr="000000"/>
              </a:solidFill>
              <a:effectLst/>
              <a:latin typeface="+mn-lt"/>
              <a:ea typeface="+mn-ea"/>
              <a:cs typeface="+mn-cs"/>
            </a:rPr>
            <a:t>については、</a:t>
          </a:r>
          <a:r>
            <a:rPr kumimoji="1" lang="ja-JP" altLang="en-US" sz="1100">
              <a:solidFill>
                <a:sysClr val="windowText" lastClr="000000"/>
              </a:solidFill>
              <a:effectLst/>
              <a:latin typeface="+mn-lt"/>
              <a:ea typeface="+mn-ea"/>
              <a:cs typeface="+mn-cs"/>
            </a:rPr>
            <a:t>新たに碑住区センター児童館及び東根住区センター児童館</a:t>
          </a:r>
          <a:r>
            <a:rPr kumimoji="1" lang="ja-JP" altLang="ja-JP" sz="1100">
              <a:solidFill>
                <a:sysClr val="windowText" lastClr="000000"/>
              </a:solidFill>
              <a:effectLst/>
              <a:latin typeface="+mn-lt"/>
              <a:ea typeface="+mn-ea"/>
              <a:cs typeface="+mn-cs"/>
            </a:rPr>
            <a:t>を</a:t>
          </a:r>
          <a:r>
            <a:rPr kumimoji="1" lang="ja-JP" altLang="en-US" sz="1100">
              <a:solidFill>
                <a:sysClr val="windowText" lastClr="000000"/>
              </a:solidFill>
              <a:effectLst/>
              <a:latin typeface="+mn-lt"/>
              <a:ea typeface="+mn-ea"/>
              <a:cs typeface="+mn-cs"/>
            </a:rPr>
            <a:t>整備した</a:t>
          </a:r>
          <a:r>
            <a:rPr kumimoji="1" lang="ja-JP" altLang="ja-JP" sz="1100">
              <a:solidFill>
                <a:sysClr val="windowText" lastClr="000000"/>
              </a:solidFill>
              <a:effectLst/>
              <a:latin typeface="+mn-lt"/>
              <a:ea typeface="+mn-ea"/>
              <a:cs typeface="+mn-cs"/>
            </a:rPr>
            <a:t>ことにより、有形固定資産減価償却率が</a:t>
          </a:r>
          <a:r>
            <a:rPr kumimoji="1" lang="ja-JP" altLang="en-US" sz="1100">
              <a:solidFill>
                <a:sysClr val="windowText" lastClr="000000"/>
              </a:solidFill>
              <a:effectLst/>
              <a:latin typeface="+mn-lt"/>
              <a:ea typeface="+mn-ea"/>
              <a:cs typeface="+mn-cs"/>
            </a:rPr>
            <a:t>改善が図られている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endParaRPr lang="ja-JP" altLang="ja-JP" sz="1400">
            <a:solidFill>
              <a:srgbClr val="00B0F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278,635
268,917
14.67
131,734,891
123,596,554
8,120,053
73,008,066
8,676,333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398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39624</xdr:rowOff>
    </xdr:from>
    <xdr:to>
      <xdr:col>24</xdr:col>
      <xdr:colOff>62865</xdr:colOff>
      <xdr:row>41</xdr:row>
      <xdr:rowOff>41910</xdr:rowOff>
    </xdr:to>
    <xdr:cxnSp macro="">
      <xdr:nvCxnSpPr>
        <xdr:cNvPr id="55" name="直線コネクタ 54"/>
        <xdr:cNvCxnSpPr/>
      </xdr:nvCxnSpPr>
      <xdr:spPr>
        <a:xfrm flipV="1">
          <a:off x="4177665" y="5494274"/>
          <a:ext cx="0" cy="132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図書館】&#10;有形固定資産減価償却率最小値テキスト"/>
        <xdr:cNvSpPr txBox="1"/>
      </xdr:nvSpPr>
      <xdr:spPr>
        <a:xfrm>
          <a:off x="4216400" y="682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xdr:cNvCxnSpPr/>
      </xdr:nvCxnSpPr>
      <xdr:spPr>
        <a:xfrm>
          <a:off x="4108450" y="68173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157751</xdr:rowOff>
    </xdr:from>
    <xdr:ext cx="405111" cy="259045"/>
    <xdr:sp macro="" textlink="">
      <xdr:nvSpPr>
        <xdr:cNvPr id="58" name="【図書館】&#10;有形固定資産減価償却率最大値テキスト"/>
        <xdr:cNvSpPr txBox="1"/>
      </xdr:nvSpPr>
      <xdr:spPr>
        <a:xfrm>
          <a:off x="4216400" y="5282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39624</xdr:rowOff>
    </xdr:from>
    <xdr:to>
      <xdr:col>24</xdr:col>
      <xdr:colOff>152400</xdr:colOff>
      <xdr:row>33</xdr:row>
      <xdr:rowOff>39624</xdr:rowOff>
    </xdr:to>
    <xdr:cxnSp macro="">
      <xdr:nvCxnSpPr>
        <xdr:cNvPr id="59" name="直線コネクタ 58"/>
        <xdr:cNvCxnSpPr/>
      </xdr:nvCxnSpPr>
      <xdr:spPr>
        <a:xfrm>
          <a:off x="4108450" y="54942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169435</xdr:rowOff>
    </xdr:from>
    <xdr:ext cx="405111" cy="259045"/>
    <xdr:sp macro="" textlink="">
      <xdr:nvSpPr>
        <xdr:cNvPr id="60" name="【図書館】&#10;有形固定資産減価償却率平均値テキスト"/>
        <xdr:cNvSpPr txBox="1"/>
      </xdr:nvSpPr>
      <xdr:spPr>
        <a:xfrm>
          <a:off x="4216400" y="5947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146558</xdr:rowOff>
    </xdr:from>
    <xdr:to>
      <xdr:col>24</xdr:col>
      <xdr:colOff>114300</xdr:colOff>
      <xdr:row>37</xdr:row>
      <xdr:rowOff>76708</xdr:rowOff>
    </xdr:to>
    <xdr:sp macro="" textlink="">
      <xdr:nvSpPr>
        <xdr:cNvPr id="61" name="フローチャート: 判断 60"/>
        <xdr:cNvSpPr/>
      </xdr:nvSpPr>
      <xdr:spPr>
        <a:xfrm>
          <a:off x="4127500" y="60965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29972</xdr:rowOff>
    </xdr:from>
    <xdr:to>
      <xdr:col>20</xdr:col>
      <xdr:colOff>38100</xdr:colOff>
      <xdr:row>37</xdr:row>
      <xdr:rowOff>131572</xdr:rowOff>
    </xdr:to>
    <xdr:sp macro="" textlink="">
      <xdr:nvSpPr>
        <xdr:cNvPr id="62" name="フローチャート: 判断 61"/>
        <xdr:cNvSpPr/>
      </xdr:nvSpPr>
      <xdr:spPr>
        <a:xfrm>
          <a:off x="3384550" y="614502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25400</xdr:rowOff>
    </xdr:from>
    <xdr:to>
      <xdr:col>15</xdr:col>
      <xdr:colOff>101600</xdr:colOff>
      <xdr:row>37</xdr:row>
      <xdr:rowOff>127000</xdr:rowOff>
    </xdr:to>
    <xdr:sp macro="" textlink="">
      <xdr:nvSpPr>
        <xdr:cNvPr id="63" name="フローチャート: 判断 62"/>
        <xdr:cNvSpPr/>
      </xdr:nvSpPr>
      <xdr:spPr>
        <a:xfrm>
          <a:off x="2571750" y="61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32258</xdr:rowOff>
    </xdr:from>
    <xdr:to>
      <xdr:col>10</xdr:col>
      <xdr:colOff>165100</xdr:colOff>
      <xdr:row>37</xdr:row>
      <xdr:rowOff>133858</xdr:rowOff>
    </xdr:to>
    <xdr:sp macro="" textlink="">
      <xdr:nvSpPr>
        <xdr:cNvPr id="64" name="フローチャート: 判断 63"/>
        <xdr:cNvSpPr/>
      </xdr:nvSpPr>
      <xdr:spPr>
        <a:xfrm>
          <a:off x="1778000" y="61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160274</xdr:rowOff>
    </xdr:from>
    <xdr:to>
      <xdr:col>6</xdr:col>
      <xdr:colOff>38100</xdr:colOff>
      <xdr:row>37</xdr:row>
      <xdr:rowOff>90424</xdr:rowOff>
    </xdr:to>
    <xdr:sp macro="" textlink="">
      <xdr:nvSpPr>
        <xdr:cNvPr id="65" name="フローチャート: 判断 64"/>
        <xdr:cNvSpPr/>
      </xdr:nvSpPr>
      <xdr:spPr>
        <a:xfrm>
          <a:off x="984250" y="61102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43688</xdr:rowOff>
    </xdr:from>
    <xdr:to>
      <xdr:col>24</xdr:col>
      <xdr:colOff>114300</xdr:colOff>
      <xdr:row>37</xdr:row>
      <xdr:rowOff>145288</xdr:rowOff>
    </xdr:to>
    <xdr:sp macro="" textlink="">
      <xdr:nvSpPr>
        <xdr:cNvPr id="71" name="楕円 70"/>
        <xdr:cNvSpPr/>
      </xdr:nvSpPr>
      <xdr:spPr>
        <a:xfrm>
          <a:off x="4127500" y="615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22115</xdr:rowOff>
    </xdr:from>
    <xdr:ext cx="405111" cy="259045"/>
    <xdr:sp macro="" textlink="">
      <xdr:nvSpPr>
        <xdr:cNvPr id="72" name="【図書館】&#10;有形固定資産減価償却率該当値テキスト"/>
        <xdr:cNvSpPr txBox="1"/>
      </xdr:nvSpPr>
      <xdr:spPr>
        <a:xfrm>
          <a:off x="4216400" y="613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254</xdr:rowOff>
    </xdr:from>
    <xdr:to>
      <xdr:col>20</xdr:col>
      <xdr:colOff>38100</xdr:colOff>
      <xdr:row>37</xdr:row>
      <xdr:rowOff>101854</xdr:rowOff>
    </xdr:to>
    <xdr:sp macro="" textlink="">
      <xdr:nvSpPr>
        <xdr:cNvPr id="73" name="楕円 72"/>
        <xdr:cNvSpPr/>
      </xdr:nvSpPr>
      <xdr:spPr>
        <a:xfrm>
          <a:off x="3384550" y="61153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51054</xdr:rowOff>
    </xdr:from>
    <xdr:to>
      <xdr:col>24</xdr:col>
      <xdr:colOff>63500</xdr:colOff>
      <xdr:row>37</xdr:row>
      <xdr:rowOff>94488</xdr:rowOff>
    </xdr:to>
    <xdr:cxnSp macro="">
      <xdr:nvCxnSpPr>
        <xdr:cNvPr id="74" name="直線コネクタ 73"/>
        <xdr:cNvCxnSpPr/>
      </xdr:nvCxnSpPr>
      <xdr:spPr>
        <a:xfrm>
          <a:off x="3429000" y="6166104"/>
          <a:ext cx="7493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89408</xdr:rowOff>
    </xdr:from>
    <xdr:to>
      <xdr:col>15</xdr:col>
      <xdr:colOff>101600</xdr:colOff>
      <xdr:row>37</xdr:row>
      <xdr:rowOff>19558</xdr:rowOff>
    </xdr:to>
    <xdr:sp macro="" textlink="">
      <xdr:nvSpPr>
        <xdr:cNvPr id="75" name="楕円 74"/>
        <xdr:cNvSpPr/>
      </xdr:nvSpPr>
      <xdr:spPr>
        <a:xfrm>
          <a:off x="2571750" y="60393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140208</xdr:rowOff>
    </xdr:from>
    <xdr:to>
      <xdr:col>19</xdr:col>
      <xdr:colOff>177800</xdr:colOff>
      <xdr:row>37</xdr:row>
      <xdr:rowOff>51054</xdr:rowOff>
    </xdr:to>
    <xdr:cxnSp macro="">
      <xdr:nvCxnSpPr>
        <xdr:cNvPr id="76" name="直線コネクタ 75"/>
        <xdr:cNvCxnSpPr/>
      </xdr:nvCxnSpPr>
      <xdr:spPr>
        <a:xfrm>
          <a:off x="2622550" y="6090158"/>
          <a:ext cx="806450" cy="7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50546</xdr:rowOff>
    </xdr:from>
    <xdr:to>
      <xdr:col>10</xdr:col>
      <xdr:colOff>165100</xdr:colOff>
      <xdr:row>36</xdr:row>
      <xdr:rowOff>152146</xdr:rowOff>
    </xdr:to>
    <xdr:sp macro="" textlink="">
      <xdr:nvSpPr>
        <xdr:cNvPr id="77" name="楕円 76"/>
        <xdr:cNvSpPr/>
      </xdr:nvSpPr>
      <xdr:spPr>
        <a:xfrm>
          <a:off x="1778000" y="600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101346</xdr:rowOff>
    </xdr:from>
    <xdr:to>
      <xdr:col>15</xdr:col>
      <xdr:colOff>50800</xdr:colOff>
      <xdr:row>36</xdr:row>
      <xdr:rowOff>140208</xdr:rowOff>
    </xdr:to>
    <xdr:cxnSp macro="">
      <xdr:nvCxnSpPr>
        <xdr:cNvPr id="78" name="直線コネクタ 77"/>
        <xdr:cNvCxnSpPr/>
      </xdr:nvCxnSpPr>
      <xdr:spPr>
        <a:xfrm>
          <a:off x="1828800" y="6051296"/>
          <a:ext cx="79375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4826</xdr:rowOff>
    </xdr:from>
    <xdr:to>
      <xdr:col>6</xdr:col>
      <xdr:colOff>38100</xdr:colOff>
      <xdr:row>36</xdr:row>
      <xdr:rowOff>106426</xdr:rowOff>
    </xdr:to>
    <xdr:sp macro="" textlink="">
      <xdr:nvSpPr>
        <xdr:cNvPr id="79" name="楕円 78"/>
        <xdr:cNvSpPr/>
      </xdr:nvSpPr>
      <xdr:spPr>
        <a:xfrm>
          <a:off x="984250" y="59547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55626</xdr:rowOff>
    </xdr:from>
    <xdr:to>
      <xdr:col>10</xdr:col>
      <xdr:colOff>114300</xdr:colOff>
      <xdr:row>36</xdr:row>
      <xdr:rowOff>101346</xdr:rowOff>
    </xdr:to>
    <xdr:cxnSp macro="">
      <xdr:nvCxnSpPr>
        <xdr:cNvPr id="80" name="直線コネクタ 79"/>
        <xdr:cNvCxnSpPr/>
      </xdr:nvCxnSpPr>
      <xdr:spPr>
        <a:xfrm>
          <a:off x="1028700" y="6005576"/>
          <a:ext cx="8001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122699</xdr:rowOff>
    </xdr:from>
    <xdr:ext cx="405111" cy="259045"/>
    <xdr:sp macro="" textlink="">
      <xdr:nvSpPr>
        <xdr:cNvPr id="81" name="n_1aveValue【図書館】&#10;有形固定資産減価償却率"/>
        <xdr:cNvSpPr txBox="1"/>
      </xdr:nvSpPr>
      <xdr:spPr>
        <a:xfrm>
          <a:off x="3239144" y="623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118127</xdr:rowOff>
    </xdr:from>
    <xdr:ext cx="405111" cy="259045"/>
    <xdr:sp macro="" textlink="">
      <xdr:nvSpPr>
        <xdr:cNvPr id="82" name="n_2aveValue【図書館】&#10;有形固定資産減価償却率"/>
        <xdr:cNvSpPr txBox="1"/>
      </xdr:nvSpPr>
      <xdr:spPr>
        <a:xfrm>
          <a:off x="2439044" y="623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124985</xdr:rowOff>
    </xdr:from>
    <xdr:ext cx="405111" cy="259045"/>
    <xdr:sp macro="" textlink="">
      <xdr:nvSpPr>
        <xdr:cNvPr id="83" name="n_3aveValue【図書館】&#10;有形固定資産減価償却率"/>
        <xdr:cNvSpPr txBox="1"/>
      </xdr:nvSpPr>
      <xdr:spPr>
        <a:xfrm>
          <a:off x="1645294" y="624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81551</xdr:rowOff>
    </xdr:from>
    <xdr:ext cx="405111" cy="259045"/>
    <xdr:sp macro="" textlink="">
      <xdr:nvSpPr>
        <xdr:cNvPr id="84" name="n_4aveValue【図書館】&#10;有形固定資産減価償却率"/>
        <xdr:cNvSpPr txBox="1"/>
      </xdr:nvSpPr>
      <xdr:spPr>
        <a:xfrm>
          <a:off x="851544" y="6196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118381</xdr:rowOff>
    </xdr:from>
    <xdr:ext cx="405111" cy="259045"/>
    <xdr:sp macro="" textlink="">
      <xdr:nvSpPr>
        <xdr:cNvPr id="85" name="n_1mainValue【図書館】&#10;有形固定資産減価償却率"/>
        <xdr:cNvSpPr txBox="1"/>
      </xdr:nvSpPr>
      <xdr:spPr>
        <a:xfrm>
          <a:off x="3239144" y="5903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36085</xdr:rowOff>
    </xdr:from>
    <xdr:ext cx="405111" cy="259045"/>
    <xdr:sp macro="" textlink="">
      <xdr:nvSpPr>
        <xdr:cNvPr id="86" name="n_2mainValue【図書館】&#10;有形固定資産減価償却率"/>
        <xdr:cNvSpPr txBox="1"/>
      </xdr:nvSpPr>
      <xdr:spPr>
        <a:xfrm>
          <a:off x="2439044" y="5820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168673</xdr:rowOff>
    </xdr:from>
    <xdr:ext cx="405111" cy="259045"/>
    <xdr:sp macro="" textlink="">
      <xdr:nvSpPr>
        <xdr:cNvPr id="87" name="n_3mainValue【図書館】&#10;有形固定資産減価償却率"/>
        <xdr:cNvSpPr txBox="1"/>
      </xdr:nvSpPr>
      <xdr:spPr>
        <a:xfrm>
          <a:off x="1645294" y="5782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122953</xdr:rowOff>
    </xdr:from>
    <xdr:ext cx="405111" cy="259045"/>
    <xdr:sp macro="" textlink="">
      <xdr:nvSpPr>
        <xdr:cNvPr id="88" name="n_4mainValue【図書館】&#10;有形固定資産減価償却率"/>
        <xdr:cNvSpPr txBox="1"/>
      </xdr:nvSpPr>
      <xdr:spPr>
        <a:xfrm>
          <a:off x="851544" y="574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9" name="直線コネクタ 98"/>
        <xdr:cNvCxnSpPr/>
      </xdr:nvCxnSpPr>
      <xdr:spPr>
        <a:xfrm>
          <a:off x="5956300" y="679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0" name="テキスト ボックス 99"/>
        <xdr:cNvSpPr txBox="1"/>
      </xdr:nvSpPr>
      <xdr:spPr>
        <a:xfrm>
          <a:off x="5527221" y="6658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3" name="直線コネクタ 102"/>
        <xdr:cNvCxnSpPr/>
      </xdr:nvCxnSpPr>
      <xdr:spPr>
        <a:xfrm>
          <a:off x="5956300" y="569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4" name="テキスト ボックス 103"/>
        <xdr:cNvSpPr txBox="1"/>
      </xdr:nvSpPr>
      <xdr:spPr>
        <a:xfrm>
          <a:off x="5527221" y="556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76200</xdr:rowOff>
    </xdr:from>
    <xdr:to>
      <xdr:col>54</xdr:col>
      <xdr:colOff>189865</xdr:colOff>
      <xdr:row>40</xdr:row>
      <xdr:rowOff>144780</xdr:rowOff>
    </xdr:to>
    <xdr:cxnSp macro="">
      <xdr:nvCxnSpPr>
        <xdr:cNvPr id="108" name="直線コネクタ 107"/>
        <xdr:cNvCxnSpPr/>
      </xdr:nvCxnSpPr>
      <xdr:spPr>
        <a:xfrm flipV="1">
          <a:off x="9429115" y="5530850"/>
          <a:ext cx="0" cy="1224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148607</xdr:rowOff>
    </xdr:from>
    <xdr:ext cx="469744" cy="259045"/>
    <xdr:sp macro="" textlink="">
      <xdr:nvSpPr>
        <xdr:cNvPr id="109" name="【図書館】&#10;一人当たり面積最小値テキスト"/>
        <xdr:cNvSpPr txBox="1"/>
      </xdr:nvSpPr>
      <xdr:spPr>
        <a:xfrm>
          <a:off x="9467850"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144780</xdr:rowOff>
    </xdr:from>
    <xdr:to>
      <xdr:col>55</xdr:col>
      <xdr:colOff>88900</xdr:colOff>
      <xdr:row>40</xdr:row>
      <xdr:rowOff>144780</xdr:rowOff>
    </xdr:to>
    <xdr:cxnSp macro="">
      <xdr:nvCxnSpPr>
        <xdr:cNvPr id="110" name="直線コネクタ 109"/>
        <xdr:cNvCxnSpPr/>
      </xdr:nvCxnSpPr>
      <xdr:spPr>
        <a:xfrm>
          <a:off x="9359900" y="67551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22877</xdr:rowOff>
    </xdr:from>
    <xdr:ext cx="469744" cy="259045"/>
    <xdr:sp macro="" textlink="">
      <xdr:nvSpPr>
        <xdr:cNvPr id="111" name="【図書館】&#10;一人当たり面積最大値テキスト"/>
        <xdr:cNvSpPr txBox="1"/>
      </xdr:nvSpPr>
      <xdr:spPr>
        <a:xfrm>
          <a:off x="9467850" y="531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76200</xdr:rowOff>
    </xdr:from>
    <xdr:to>
      <xdr:col>55</xdr:col>
      <xdr:colOff>88900</xdr:colOff>
      <xdr:row>33</xdr:row>
      <xdr:rowOff>76200</xdr:rowOff>
    </xdr:to>
    <xdr:cxnSp macro="">
      <xdr:nvCxnSpPr>
        <xdr:cNvPr id="112" name="直線コネクタ 111"/>
        <xdr:cNvCxnSpPr/>
      </xdr:nvCxnSpPr>
      <xdr:spPr>
        <a:xfrm>
          <a:off x="9359900" y="5530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78122</xdr:rowOff>
    </xdr:from>
    <xdr:ext cx="469744" cy="259045"/>
    <xdr:sp macro="" textlink="">
      <xdr:nvSpPr>
        <xdr:cNvPr id="113" name="【図書館】&#10;一人当たり面積平均値テキスト"/>
        <xdr:cNvSpPr txBox="1"/>
      </xdr:nvSpPr>
      <xdr:spPr>
        <a:xfrm>
          <a:off x="9467850" y="6523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99695</xdr:rowOff>
    </xdr:from>
    <xdr:to>
      <xdr:col>55</xdr:col>
      <xdr:colOff>50800</xdr:colOff>
      <xdr:row>40</xdr:row>
      <xdr:rowOff>29845</xdr:rowOff>
    </xdr:to>
    <xdr:sp macro="" textlink="">
      <xdr:nvSpPr>
        <xdr:cNvPr id="114" name="フローチャート: 判断 113"/>
        <xdr:cNvSpPr/>
      </xdr:nvSpPr>
      <xdr:spPr>
        <a:xfrm>
          <a:off x="9398000" y="65449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111125</xdr:rowOff>
    </xdr:from>
    <xdr:to>
      <xdr:col>50</xdr:col>
      <xdr:colOff>165100</xdr:colOff>
      <xdr:row>40</xdr:row>
      <xdr:rowOff>41275</xdr:rowOff>
    </xdr:to>
    <xdr:sp macro="" textlink="">
      <xdr:nvSpPr>
        <xdr:cNvPr id="115" name="フローチャート: 判断 114"/>
        <xdr:cNvSpPr/>
      </xdr:nvSpPr>
      <xdr:spPr>
        <a:xfrm>
          <a:off x="8636000" y="65563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111125</xdr:rowOff>
    </xdr:from>
    <xdr:to>
      <xdr:col>46</xdr:col>
      <xdr:colOff>38100</xdr:colOff>
      <xdr:row>40</xdr:row>
      <xdr:rowOff>41275</xdr:rowOff>
    </xdr:to>
    <xdr:sp macro="" textlink="">
      <xdr:nvSpPr>
        <xdr:cNvPr id="116" name="フローチャート: 判断 115"/>
        <xdr:cNvSpPr/>
      </xdr:nvSpPr>
      <xdr:spPr>
        <a:xfrm>
          <a:off x="7842250" y="65563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105410</xdr:rowOff>
    </xdr:from>
    <xdr:to>
      <xdr:col>41</xdr:col>
      <xdr:colOff>101600</xdr:colOff>
      <xdr:row>40</xdr:row>
      <xdr:rowOff>35560</xdr:rowOff>
    </xdr:to>
    <xdr:sp macro="" textlink="">
      <xdr:nvSpPr>
        <xdr:cNvPr id="117" name="フローチャート: 判断 116"/>
        <xdr:cNvSpPr/>
      </xdr:nvSpPr>
      <xdr:spPr>
        <a:xfrm>
          <a:off x="7029450" y="6550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111125</xdr:rowOff>
    </xdr:from>
    <xdr:to>
      <xdr:col>36</xdr:col>
      <xdr:colOff>165100</xdr:colOff>
      <xdr:row>40</xdr:row>
      <xdr:rowOff>41275</xdr:rowOff>
    </xdr:to>
    <xdr:sp macro="" textlink="">
      <xdr:nvSpPr>
        <xdr:cNvPr id="118" name="フローチャート: 判断 117"/>
        <xdr:cNvSpPr/>
      </xdr:nvSpPr>
      <xdr:spPr>
        <a:xfrm>
          <a:off x="6235700" y="65563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36830</xdr:rowOff>
    </xdr:from>
    <xdr:to>
      <xdr:col>55</xdr:col>
      <xdr:colOff>50800</xdr:colOff>
      <xdr:row>39</xdr:row>
      <xdr:rowOff>138430</xdr:rowOff>
    </xdr:to>
    <xdr:sp macro="" textlink="">
      <xdr:nvSpPr>
        <xdr:cNvPr id="124" name="楕円 123"/>
        <xdr:cNvSpPr/>
      </xdr:nvSpPr>
      <xdr:spPr>
        <a:xfrm>
          <a:off x="9398000" y="64820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59707</xdr:rowOff>
    </xdr:from>
    <xdr:ext cx="469744" cy="259045"/>
    <xdr:sp macro="" textlink="">
      <xdr:nvSpPr>
        <xdr:cNvPr id="125" name="【図書館】&#10;一人当たり面積該当値テキスト"/>
        <xdr:cNvSpPr txBox="1"/>
      </xdr:nvSpPr>
      <xdr:spPr>
        <a:xfrm>
          <a:off x="9467850" y="633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36830</xdr:rowOff>
    </xdr:from>
    <xdr:to>
      <xdr:col>50</xdr:col>
      <xdr:colOff>165100</xdr:colOff>
      <xdr:row>39</xdr:row>
      <xdr:rowOff>138430</xdr:rowOff>
    </xdr:to>
    <xdr:sp macro="" textlink="">
      <xdr:nvSpPr>
        <xdr:cNvPr id="126" name="楕円 125"/>
        <xdr:cNvSpPr/>
      </xdr:nvSpPr>
      <xdr:spPr>
        <a:xfrm>
          <a:off x="86360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87630</xdr:rowOff>
    </xdr:from>
    <xdr:to>
      <xdr:col>55</xdr:col>
      <xdr:colOff>0</xdr:colOff>
      <xdr:row>39</xdr:row>
      <xdr:rowOff>87630</xdr:rowOff>
    </xdr:to>
    <xdr:cxnSp macro="">
      <xdr:nvCxnSpPr>
        <xdr:cNvPr id="127" name="直線コネクタ 126"/>
        <xdr:cNvCxnSpPr/>
      </xdr:nvCxnSpPr>
      <xdr:spPr>
        <a:xfrm>
          <a:off x="8686800" y="653288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28" name="楕円 127"/>
        <xdr:cNvSpPr/>
      </xdr:nvSpPr>
      <xdr:spPr>
        <a:xfrm>
          <a:off x="7842250" y="64820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87630</xdr:rowOff>
    </xdr:from>
    <xdr:to>
      <xdr:col>50</xdr:col>
      <xdr:colOff>114300</xdr:colOff>
      <xdr:row>39</xdr:row>
      <xdr:rowOff>87630</xdr:rowOff>
    </xdr:to>
    <xdr:cxnSp macro="">
      <xdr:nvCxnSpPr>
        <xdr:cNvPr id="129" name="直線コネクタ 128"/>
        <xdr:cNvCxnSpPr/>
      </xdr:nvCxnSpPr>
      <xdr:spPr>
        <a:xfrm>
          <a:off x="7886700" y="653288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36830</xdr:rowOff>
    </xdr:from>
    <xdr:to>
      <xdr:col>41</xdr:col>
      <xdr:colOff>101600</xdr:colOff>
      <xdr:row>39</xdr:row>
      <xdr:rowOff>138430</xdr:rowOff>
    </xdr:to>
    <xdr:sp macro="" textlink="">
      <xdr:nvSpPr>
        <xdr:cNvPr id="130" name="楕円 129"/>
        <xdr:cNvSpPr/>
      </xdr:nvSpPr>
      <xdr:spPr>
        <a:xfrm>
          <a:off x="702945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87630</xdr:rowOff>
    </xdr:from>
    <xdr:to>
      <xdr:col>45</xdr:col>
      <xdr:colOff>177800</xdr:colOff>
      <xdr:row>39</xdr:row>
      <xdr:rowOff>87630</xdr:rowOff>
    </xdr:to>
    <xdr:cxnSp macro="">
      <xdr:nvCxnSpPr>
        <xdr:cNvPr id="131" name="直線コネクタ 130"/>
        <xdr:cNvCxnSpPr/>
      </xdr:nvCxnSpPr>
      <xdr:spPr>
        <a:xfrm>
          <a:off x="7080250" y="653288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32" name="楕円 131"/>
        <xdr:cNvSpPr/>
      </xdr:nvSpPr>
      <xdr:spPr>
        <a:xfrm>
          <a:off x="62357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87630</xdr:rowOff>
    </xdr:from>
    <xdr:to>
      <xdr:col>41</xdr:col>
      <xdr:colOff>50800</xdr:colOff>
      <xdr:row>39</xdr:row>
      <xdr:rowOff>87630</xdr:rowOff>
    </xdr:to>
    <xdr:cxnSp macro="">
      <xdr:nvCxnSpPr>
        <xdr:cNvPr id="133" name="直線コネクタ 132"/>
        <xdr:cNvCxnSpPr/>
      </xdr:nvCxnSpPr>
      <xdr:spPr>
        <a:xfrm>
          <a:off x="6286500" y="653288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32402</xdr:rowOff>
    </xdr:from>
    <xdr:ext cx="469744" cy="259045"/>
    <xdr:sp macro="" textlink="">
      <xdr:nvSpPr>
        <xdr:cNvPr id="134" name="n_1aveValue【図書館】&#10;一人当たり面積"/>
        <xdr:cNvSpPr txBox="1"/>
      </xdr:nvSpPr>
      <xdr:spPr>
        <a:xfrm>
          <a:off x="8458277" y="6642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32402</xdr:rowOff>
    </xdr:from>
    <xdr:ext cx="469744" cy="259045"/>
    <xdr:sp macro="" textlink="">
      <xdr:nvSpPr>
        <xdr:cNvPr id="135" name="n_2aveValue【図書館】&#10;一人当たり面積"/>
        <xdr:cNvSpPr txBox="1"/>
      </xdr:nvSpPr>
      <xdr:spPr>
        <a:xfrm>
          <a:off x="7677227" y="6642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26687</xdr:rowOff>
    </xdr:from>
    <xdr:ext cx="469744" cy="259045"/>
    <xdr:sp macro="" textlink="">
      <xdr:nvSpPr>
        <xdr:cNvPr id="136" name="n_3aveValue【図書館】&#10;一人当たり面積"/>
        <xdr:cNvSpPr txBox="1"/>
      </xdr:nvSpPr>
      <xdr:spPr>
        <a:xfrm>
          <a:off x="6864427"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32402</xdr:rowOff>
    </xdr:from>
    <xdr:ext cx="469744" cy="259045"/>
    <xdr:sp macro="" textlink="">
      <xdr:nvSpPr>
        <xdr:cNvPr id="137" name="n_4aveValue【図書館】&#10;一人当たり面積"/>
        <xdr:cNvSpPr txBox="1"/>
      </xdr:nvSpPr>
      <xdr:spPr>
        <a:xfrm>
          <a:off x="6070677" y="6642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154957</xdr:rowOff>
    </xdr:from>
    <xdr:ext cx="469744" cy="259045"/>
    <xdr:sp macro="" textlink="">
      <xdr:nvSpPr>
        <xdr:cNvPr id="138" name="n_1mainValue【図書館】&#10;一人当たり面積"/>
        <xdr:cNvSpPr txBox="1"/>
      </xdr:nvSpPr>
      <xdr:spPr>
        <a:xfrm>
          <a:off x="845827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154957</xdr:rowOff>
    </xdr:from>
    <xdr:ext cx="469744" cy="259045"/>
    <xdr:sp macro="" textlink="">
      <xdr:nvSpPr>
        <xdr:cNvPr id="139" name="n_2mainValue【図書館】&#10;一人当たり面積"/>
        <xdr:cNvSpPr txBox="1"/>
      </xdr:nvSpPr>
      <xdr:spPr>
        <a:xfrm>
          <a:off x="76772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40" name="n_3mainValue【図書館】&#10;一人当たり面積"/>
        <xdr:cNvSpPr txBox="1"/>
      </xdr:nvSpPr>
      <xdr:spPr>
        <a:xfrm>
          <a:off x="6864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154957</xdr:rowOff>
    </xdr:from>
    <xdr:ext cx="469744" cy="259045"/>
    <xdr:sp macro="" textlink="">
      <xdr:nvSpPr>
        <xdr:cNvPr id="141" name="n_4mainValue【図書館】&#10;一人当たり面積"/>
        <xdr:cNvSpPr txBox="1"/>
      </xdr:nvSpPr>
      <xdr:spPr>
        <a:xfrm>
          <a:off x="607067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3" name="直線コネクタ 152"/>
        <xdr:cNvCxnSpPr/>
      </xdr:nvCxnSpPr>
      <xdr:spPr>
        <a:xfrm>
          <a:off x="6858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4" name="テキスト ボックス 153"/>
        <xdr:cNvSpPr txBox="1"/>
      </xdr:nvSpPr>
      <xdr:spPr>
        <a:xfrm>
          <a:off x="3398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5" name="直線コネクタ 154"/>
        <xdr:cNvCxnSpPr/>
      </xdr:nvCxnSpPr>
      <xdr:spPr>
        <a:xfrm>
          <a:off x="6858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6" name="テキスト ボックス 155"/>
        <xdr:cNvSpPr txBox="1"/>
      </xdr:nvSpPr>
      <xdr:spPr>
        <a:xfrm>
          <a:off x="3398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7" name="直線コネクタ 156"/>
        <xdr:cNvCxnSpPr/>
      </xdr:nvCxnSpPr>
      <xdr:spPr>
        <a:xfrm>
          <a:off x="6858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8" name="テキスト ボックス 157"/>
        <xdr:cNvSpPr txBox="1"/>
      </xdr:nvSpPr>
      <xdr:spPr>
        <a:xfrm>
          <a:off x="3398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9" name="直線コネクタ 158"/>
        <xdr:cNvCxnSpPr/>
      </xdr:nvCxnSpPr>
      <xdr:spPr>
        <a:xfrm>
          <a:off x="6858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0" name="テキスト ボックス 159"/>
        <xdr:cNvSpPr txBox="1"/>
      </xdr:nvSpPr>
      <xdr:spPr>
        <a:xfrm>
          <a:off x="3398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2" name="テキスト ボックス 161"/>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xdr:rowOff>
    </xdr:from>
    <xdr:to>
      <xdr:col>24</xdr:col>
      <xdr:colOff>62865</xdr:colOff>
      <xdr:row>63</xdr:row>
      <xdr:rowOff>157734</xdr:rowOff>
    </xdr:to>
    <xdr:cxnSp macro="">
      <xdr:nvCxnSpPr>
        <xdr:cNvPr id="164" name="直線コネクタ 163"/>
        <xdr:cNvCxnSpPr/>
      </xdr:nvCxnSpPr>
      <xdr:spPr>
        <a:xfrm flipV="1">
          <a:off x="4177665" y="9254236"/>
          <a:ext cx="0" cy="131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161561</xdr:rowOff>
    </xdr:from>
    <xdr:ext cx="405111" cy="259045"/>
    <xdr:sp macro="" textlink="">
      <xdr:nvSpPr>
        <xdr:cNvPr id="165" name="【体育館・プール】&#10;有形固定資産減価償却率最小値テキスト"/>
        <xdr:cNvSpPr txBox="1"/>
      </xdr:nvSpPr>
      <xdr:spPr>
        <a:xfrm>
          <a:off x="4216400" y="10569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157734</xdr:rowOff>
    </xdr:from>
    <xdr:to>
      <xdr:col>24</xdr:col>
      <xdr:colOff>152400</xdr:colOff>
      <xdr:row>63</xdr:row>
      <xdr:rowOff>157734</xdr:rowOff>
    </xdr:to>
    <xdr:cxnSp macro="">
      <xdr:nvCxnSpPr>
        <xdr:cNvPr id="166" name="直線コネクタ 165"/>
        <xdr:cNvCxnSpPr/>
      </xdr:nvCxnSpPr>
      <xdr:spPr>
        <a:xfrm>
          <a:off x="4108450" y="105653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120413</xdr:rowOff>
    </xdr:from>
    <xdr:ext cx="405111" cy="259045"/>
    <xdr:sp macro="" textlink="">
      <xdr:nvSpPr>
        <xdr:cNvPr id="167" name="【体育館・プール】&#10;有形固定資産減価償却率最大値テキスト"/>
        <xdr:cNvSpPr txBox="1"/>
      </xdr:nvSpPr>
      <xdr:spPr>
        <a:xfrm>
          <a:off x="4216400" y="9042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xdr:rowOff>
    </xdr:from>
    <xdr:to>
      <xdr:col>24</xdr:col>
      <xdr:colOff>152400</xdr:colOff>
      <xdr:row>56</xdr:row>
      <xdr:rowOff>2286</xdr:rowOff>
    </xdr:to>
    <xdr:cxnSp macro="">
      <xdr:nvCxnSpPr>
        <xdr:cNvPr id="168" name="直線コネクタ 167"/>
        <xdr:cNvCxnSpPr/>
      </xdr:nvCxnSpPr>
      <xdr:spPr>
        <a:xfrm>
          <a:off x="4108450" y="92542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147083</xdr:rowOff>
    </xdr:from>
    <xdr:ext cx="405111" cy="259045"/>
    <xdr:sp macro="" textlink="">
      <xdr:nvSpPr>
        <xdr:cNvPr id="169" name="【体育館・プール】&#10;有形固定資産減価償却率平均値テキスト"/>
        <xdr:cNvSpPr txBox="1"/>
      </xdr:nvSpPr>
      <xdr:spPr>
        <a:xfrm>
          <a:off x="4216400" y="9894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168656</xdr:rowOff>
    </xdr:from>
    <xdr:to>
      <xdr:col>24</xdr:col>
      <xdr:colOff>114300</xdr:colOff>
      <xdr:row>60</xdr:row>
      <xdr:rowOff>98806</xdr:rowOff>
    </xdr:to>
    <xdr:sp macro="" textlink="">
      <xdr:nvSpPr>
        <xdr:cNvPr id="170" name="フローチャート: 判断 169"/>
        <xdr:cNvSpPr/>
      </xdr:nvSpPr>
      <xdr:spPr>
        <a:xfrm>
          <a:off x="4127500" y="990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113792</xdr:rowOff>
    </xdr:from>
    <xdr:to>
      <xdr:col>20</xdr:col>
      <xdr:colOff>38100</xdr:colOff>
      <xdr:row>60</xdr:row>
      <xdr:rowOff>43942</xdr:rowOff>
    </xdr:to>
    <xdr:sp macro="" textlink="">
      <xdr:nvSpPr>
        <xdr:cNvPr id="171" name="フローチャート: 判断 170"/>
        <xdr:cNvSpPr/>
      </xdr:nvSpPr>
      <xdr:spPr>
        <a:xfrm>
          <a:off x="3384550" y="98610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68072</xdr:rowOff>
    </xdr:from>
    <xdr:to>
      <xdr:col>15</xdr:col>
      <xdr:colOff>101600</xdr:colOff>
      <xdr:row>59</xdr:row>
      <xdr:rowOff>169672</xdr:rowOff>
    </xdr:to>
    <xdr:sp macro="" textlink="">
      <xdr:nvSpPr>
        <xdr:cNvPr id="172" name="フローチャート: 判断 171"/>
        <xdr:cNvSpPr/>
      </xdr:nvSpPr>
      <xdr:spPr>
        <a:xfrm>
          <a:off x="2571750" y="98153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65786</xdr:rowOff>
    </xdr:from>
    <xdr:to>
      <xdr:col>10</xdr:col>
      <xdr:colOff>165100</xdr:colOff>
      <xdr:row>59</xdr:row>
      <xdr:rowOff>167386</xdr:rowOff>
    </xdr:to>
    <xdr:sp macro="" textlink="">
      <xdr:nvSpPr>
        <xdr:cNvPr id="173" name="フローチャート: 判断 172"/>
        <xdr:cNvSpPr/>
      </xdr:nvSpPr>
      <xdr:spPr>
        <a:xfrm>
          <a:off x="17780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84074</xdr:rowOff>
    </xdr:from>
    <xdr:to>
      <xdr:col>6</xdr:col>
      <xdr:colOff>38100</xdr:colOff>
      <xdr:row>60</xdr:row>
      <xdr:rowOff>14224</xdr:rowOff>
    </xdr:to>
    <xdr:sp macro="" textlink="">
      <xdr:nvSpPr>
        <xdr:cNvPr id="174" name="フローチャート: 判断 173"/>
        <xdr:cNvSpPr/>
      </xdr:nvSpPr>
      <xdr:spPr>
        <a:xfrm>
          <a:off x="984250" y="98313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125222</xdr:rowOff>
    </xdr:from>
    <xdr:to>
      <xdr:col>24</xdr:col>
      <xdr:colOff>114300</xdr:colOff>
      <xdr:row>60</xdr:row>
      <xdr:rowOff>55372</xdr:rowOff>
    </xdr:to>
    <xdr:sp macro="" textlink="">
      <xdr:nvSpPr>
        <xdr:cNvPr id="180" name="楕円 179"/>
        <xdr:cNvSpPr/>
      </xdr:nvSpPr>
      <xdr:spPr>
        <a:xfrm>
          <a:off x="4127500" y="98724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148099</xdr:rowOff>
    </xdr:from>
    <xdr:ext cx="405111" cy="259045"/>
    <xdr:sp macro="" textlink="">
      <xdr:nvSpPr>
        <xdr:cNvPr id="181" name="【体育館・プール】&#10;有形固定資産減価償却率該当値テキスト"/>
        <xdr:cNvSpPr txBox="1"/>
      </xdr:nvSpPr>
      <xdr:spPr>
        <a:xfrm>
          <a:off x="4216400" y="973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79502</xdr:rowOff>
    </xdr:from>
    <xdr:to>
      <xdr:col>20</xdr:col>
      <xdr:colOff>38100</xdr:colOff>
      <xdr:row>60</xdr:row>
      <xdr:rowOff>9652</xdr:rowOff>
    </xdr:to>
    <xdr:sp macro="" textlink="">
      <xdr:nvSpPr>
        <xdr:cNvPr id="182" name="楕円 181"/>
        <xdr:cNvSpPr/>
      </xdr:nvSpPr>
      <xdr:spPr>
        <a:xfrm>
          <a:off x="3384550" y="98267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130302</xdr:rowOff>
    </xdr:from>
    <xdr:to>
      <xdr:col>24</xdr:col>
      <xdr:colOff>63500</xdr:colOff>
      <xdr:row>60</xdr:row>
      <xdr:rowOff>4572</xdr:rowOff>
    </xdr:to>
    <xdr:cxnSp macro="">
      <xdr:nvCxnSpPr>
        <xdr:cNvPr id="183" name="直線コネクタ 182"/>
        <xdr:cNvCxnSpPr/>
      </xdr:nvCxnSpPr>
      <xdr:spPr>
        <a:xfrm>
          <a:off x="3429000" y="9877552"/>
          <a:ext cx="7493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77216</xdr:rowOff>
    </xdr:from>
    <xdr:to>
      <xdr:col>15</xdr:col>
      <xdr:colOff>101600</xdr:colOff>
      <xdr:row>58</xdr:row>
      <xdr:rowOff>7366</xdr:rowOff>
    </xdr:to>
    <xdr:sp macro="" textlink="">
      <xdr:nvSpPr>
        <xdr:cNvPr id="184" name="楕円 183"/>
        <xdr:cNvSpPr/>
      </xdr:nvSpPr>
      <xdr:spPr>
        <a:xfrm>
          <a:off x="2571750" y="94942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128016</xdr:rowOff>
    </xdr:from>
    <xdr:to>
      <xdr:col>19</xdr:col>
      <xdr:colOff>177800</xdr:colOff>
      <xdr:row>59</xdr:row>
      <xdr:rowOff>130302</xdr:rowOff>
    </xdr:to>
    <xdr:cxnSp macro="">
      <xdr:nvCxnSpPr>
        <xdr:cNvPr id="185" name="直線コネクタ 184"/>
        <xdr:cNvCxnSpPr/>
      </xdr:nvCxnSpPr>
      <xdr:spPr>
        <a:xfrm>
          <a:off x="2622550" y="9545066"/>
          <a:ext cx="806450" cy="33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20066</xdr:rowOff>
    </xdr:from>
    <xdr:to>
      <xdr:col>10</xdr:col>
      <xdr:colOff>165100</xdr:colOff>
      <xdr:row>57</xdr:row>
      <xdr:rowOff>121666</xdr:rowOff>
    </xdr:to>
    <xdr:sp macro="" textlink="">
      <xdr:nvSpPr>
        <xdr:cNvPr id="186" name="楕円 185"/>
        <xdr:cNvSpPr/>
      </xdr:nvSpPr>
      <xdr:spPr>
        <a:xfrm>
          <a:off x="1778000" y="943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70866</xdr:rowOff>
    </xdr:from>
    <xdr:to>
      <xdr:col>15</xdr:col>
      <xdr:colOff>50800</xdr:colOff>
      <xdr:row>57</xdr:row>
      <xdr:rowOff>128016</xdr:rowOff>
    </xdr:to>
    <xdr:cxnSp macro="">
      <xdr:nvCxnSpPr>
        <xdr:cNvPr id="187" name="直線コネクタ 186"/>
        <xdr:cNvCxnSpPr/>
      </xdr:nvCxnSpPr>
      <xdr:spPr>
        <a:xfrm>
          <a:off x="1828800" y="9487916"/>
          <a:ext cx="7937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161798</xdr:rowOff>
    </xdr:from>
    <xdr:to>
      <xdr:col>6</xdr:col>
      <xdr:colOff>38100</xdr:colOff>
      <xdr:row>62</xdr:row>
      <xdr:rowOff>91948</xdr:rowOff>
    </xdr:to>
    <xdr:sp macro="" textlink="">
      <xdr:nvSpPr>
        <xdr:cNvPr id="188" name="楕円 187"/>
        <xdr:cNvSpPr/>
      </xdr:nvSpPr>
      <xdr:spPr>
        <a:xfrm>
          <a:off x="984250" y="102392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70866</xdr:rowOff>
    </xdr:from>
    <xdr:to>
      <xdr:col>10</xdr:col>
      <xdr:colOff>114300</xdr:colOff>
      <xdr:row>62</xdr:row>
      <xdr:rowOff>41148</xdr:rowOff>
    </xdr:to>
    <xdr:cxnSp macro="">
      <xdr:nvCxnSpPr>
        <xdr:cNvPr id="189" name="直線コネクタ 188"/>
        <xdr:cNvCxnSpPr/>
      </xdr:nvCxnSpPr>
      <xdr:spPr>
        <a:xfrm flipV="1">
          <a:off x="1028700" y="9487916"/>
          <a:ext cx="800100" cy="79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35069</xdr:rowOff>
    </xdr:from>
    <xdr:ext cx="405111" cy="259045"/>
    <xdr:sp macro="" textlink="">
      <xdr:nvSpPr>
        <xdr:cNvPr id="190" name="n_1aveValue【体育館・プール】&#10;有形固定資産減価償却率"/>
        <xdr:cNvSpPr txBox="1"/>
      </xdr:nvSpPr>
      <xdr:spPr>
        <a:xfrm>
          <a:off x="3239144" y="994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160799</xdr:rowOff>
    </xdr:from>
    <xdr:ext cx="405111" cy="259045"/>
    <xdr:sp macro="" textlink="">
      <xdr:nvSpPr>
        <xdr:cNvPr id="191" name="n_2aveValue【体育館・プール】&#10;有形固定資産減価償却率"/>
        <xdr:cNvSpPr txBox="1"/>
      </xdr:nvSpPr>
      <xdr:spPr>
        <a:xfrm>
          <a:off x="2439044" y="9908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158513</xdr:rowOff>
    </xdr:from>
    <xdr:ext cx="405111" cy="259045"/>
    <xdr:sp macro="" textlink="">
      <xdr:nvSpPr>
        <xdr:cNvPr id="192" name="n_3aveValue【体育館・プール】&#10;有形固定資産減価償却率"/>
        <xdr:cNvSpPr txBox="1"/>
      </xdr:nvSpPr>
      <xdr:spPr>
        <a:xfrm>
          <a:off x="1645294" y="9905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30751</xdr:rowOff>
    </xdr:from>
    <xdr:ext cx="405111" cy="259045"/>
    <xdr:sp macro="" textlink="">
      <xdr:nvSpPr>
        <xdr:cNvPr id="193" name="n_4aveValue【体育館・プール】&#10;有形固定資産減価償却率"/>
        <xdr:cNvSpPr txBox="1"/>
      </xdr:nvSpPr>
      <xdr:spPr>
        <a:xfrm>
          <a:off x="851544" y="961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26179</xdr:rowOff>
    </xdr:from>
    <xdr:ext cx="405111" cy="259045"/>
    <xdr:sp macro="" textlink="">
      <xdr:nvSpPr>
        <xdr:cNvPr id="194" name="n_1mainValue【体育館・プール】&#10;有形固定資産減価償却率"/>
        <xdr:cNvSpPr txBox="1"/>
      </xdr:nvSpPr>
      <xdr:spPr>
        <a:xfrm>
          <a:off x="3239144" y="960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23893</xdr:rowOff>
    </xdr:from>
    <xdr:ext cx="405111" cy="259045"/>
    <xdr:sp macro="" textlink="">
      <xdr:nvSpPr>
        <xdr:cNvPr id="195" name="n_2mainValue【体育館・プール】&#10;有形固定資産減価償却率"/>
        <xdr:cNvSpPr txBox="1"/>
      </xdr:nvSpPr>
      <xdr:spPr>
        <a:xfrm>
          <a:off x="2439044"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138193</xdr:rowOff>
    </xdr:from>
    <xdr:ext cx="405111" cy="259045"/>
    <xdr:sp macro="" textlink="">
      <xdr:nvSpPr>
        <xdr:cNvPr id="196" name="n_3mainValue【体育館・プール】&#10;有形固定資産減価償却率"/>
        <xdr:cNvSpPr txBox="1"/>
      </xdr:nvSpPr>
      <xdr:spPr>
        <a:xfrm>
          <a:off x="1645294" y="922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83075</xdr:rowOff>
    </xdr:from>
    <xdr:ext cx="405111" cy="259045"/>
    <xdr:sp macro="" textlink="">
      <xdr:nvSpPr>
        <xdr:cNvPr id="197" name="n_4mainValue【体育館・プール】&#10;有形固定資産減価償却率"/>
        <xdr:cNvSpPr txBox="1"/>
      </xdr:nvSpPr>
      <xdr:spPr>
        <a:xfrm>
          <a:off x="851544" y="10325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08" name="テキスト ボックス 207"/>
        <xdr:cNvSpPr txBox="1"/>
      </xdr:nvSpPr>
      <xdr:spPr>
        <a:xfrm>
          <a:off x="55272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09" name="直線コネクタ 208"/>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0" name="テキスト ボックス 209"/>
        <xdr:cNvSpPr txBox="1"/>
      </xdr:nvSpPr>
      <xdr:spPr>
        <a:xfrm>
          <a:off x="55272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1" name="直線コネクタ 210"/>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2" name="テキスト ボックス 211"/>
        <xdr:cNvSpPr txBox="1"/>
      </xdr:nvSpPr>
      <xdr:spPr>
        <a:xfrm>
          <a:off x="552722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3" name="直線コネクタ 212"/>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4" name="テキスト ボックス 213"/>
        <xdr:cNvSpPr txBox="1"/>
      </xdr:nvSpPr>
      <xdr:spPr>
        <a:xfrm>
          <a:off x="552722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5" name="直線コネクタ 214"/>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6" name="テキスト ボックス 215"/>
        <xdr:cNvSpPr txBox="1"/>
      </xdr:nvSpPr>
      <xdr:spPr>
        <a:xfrm>
          <a:off x="552722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7" name="直線コネクタ 216"/>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8" name="テキスト ボックス 217"/>
        <xdr:cNvSpPr txBox="1"/>
      </xdr:nvSpPr>
      <xdr:spPr>
        <a:xfrm>
          <a:off x="552722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9" name="直線コネクタ 218"/>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0" name="テキスト ボックス 219"/>
        <xdr:cNvSpPr txBox="1"/>
      </xdr:nvSpPr>
      <xdr:spPr>
        <a:xfrm>
          <a:off x="552722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95250</xdr:rowOff>
    </xdr:from>
    <xdr:to>
      <xdr:col>54</xdr:col>
      <xdr:colOff>189865</xdr:colOff>
      <xdr:row>64</xdr:row>
      <xdr:rowOff>54428</xdr:rowOff>
    </xdr:to>
    <xdr:cxnSp macro="">
      <xdr:nvCxnSpPr>
        <xdr:cNvPr id="224" name="直線コネクタ 223"/>
        <xdr:cNvCxnSpPr/>
      </xdr:nvCxnSpPr>
      <xdr:spPr>
        <a:xfrm flipV="1">
          <a:off x="9429115" y="918210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5" name="【体育館・プール】&#10;一人当たり面積最小値テキスト"/>
        <xdr:cNvSpPr txBox="1"/>
      </xdr:nvSpPr>
      <xdr:spPr>
        <a:xfrm>
          <a:off x="9467850" y="1063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6" name="直線コネクタ 225"/>
        <xdr:cNvCxnSpPr/>
      </xdr:nvCxnSpPr>
      <xdr:spPr>
        <a:xfrm>
          <a:off x="9359900" y="106271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41927</xdr:rowOff>
    </xdr:from>
    <xdr:ext cx="469744" cy="259045"/>
    <xdr:sp macro="" textlink="">
      <xdr:nvSpPr>
        <xdr:cNvPr id="227" name="【体育館・プール】&#10;一人当たり面積最大値テキスト"/>
        <xdr:cNvSpPr txBox="1"/>
      </xdr:nvSpPr>
      <xdr:spPr>
        <a:xfrm>
          <a:off x="9467850" y="896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95250</xdr:rowOff>
    </xdr:from>
    <xdr:to>
      <xdr:col>55</xdr:col>
      <xdr:colOff>88900</xdr:colOff>
      <xdr:row>55</xdr:row>
      <xdr:rowOff>95250</xdr:rowOff>
    </xdr:to>
    <xdr:cxnSp macro="">
      <xdr:nvCxnSpPr>
        <xdr:cNvPr id="228" name="直線コネクタ 227"/>
        <xdr:cNvCxnSpPr/>
      </xdr:nvCxnSpPr>
      <xdr:spPr>
        <a:xfrm>
          <a:off x="9359900" y="918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169834</xdr:rowOff>
    </xdr:from>
    <xdr:ext cx="469744" cy="259045"/>
    <xdr:sp macro="" textlink="">
      <xdr:nvSpPr>
        <xdr:cNvPr id="229" name="【体育館・プール】&#10;一人当たり面積平均値テキスト"/>
        <xdr:cNvSpPr txBox="1"/>
      </xdr:nvSpPr>
      <xdr:spPr>
        <a:xfrm>
          <a:off x="9467850" y="10240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19957</xdr:rowOff>
    </xdr:from>
    <xdr:to>
      <xdr:col>55</xdr:col>
      <xdr:colOff>50800</xdr:colOff>
      <xdr:row>62</xdr:row>
      <xdr:rowOff>121557</xdr:rowOff>
    </xdr:to>
    <xdr:sp macro="" textlink="">
      <xdr:nvSpPr>
        <xdr:cNvPr id="230" name="フローチャート: 判断 229"/>
        <xdr:cNvSpPr/>
      </xdr:nvSpPr>
      <xdr:spPr>
        <a:xfrm>
          <a:off x="9398000" y="102625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30843</xdr:rowOff>
    </xdr:from>
    <xdr:to>
      <xdr:col>50</xdr:col>
      <xdr:colOff>165100</xdr:colOff>
      <xdr:row>62</xdr:row>
      <xdr:rowOff>132443</xdr:rowOff>
    </xdr:to>
    <xdr:sp macro="" textlink="">
      <xdr:nvSpPr>
        <xdr:cNvPr id="231" name="フローチャート: 判断 230"/>
        <xdr:cNvSpPr/>
      </xdr:nvSpPr>
      <xdr:spPr>
        <a:xfrm>
          <a:off x="8636000" y="1027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30843</xdr:rowOff>
    </xdr:from>
    <xdr:to>
      <xdr:col>46</xdr:col>
      <xdr:colOff>38100</xdr:colOff>
      <xdr:row>62</xdr:row>
      <xdr:rowOff>132443</xdr:rowOff>
    </xdr:to>
    <xdr:sp macro="" textlink="">
      <xdr:nvSpPr>
        <xdr:cNvPr id="232" name="フローチャート: 判断 231"/>
        <xdr:cNvSpPr/>
      </xdr:nvSpPr>
      <xdr:spPr>
        <a:xfrm>
          <a:off x="7842250" y="102733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41728</xdr:rowOff>
    </xdr:from>
    <xdr:to>
      <xdr:col>41</xdr:col>
      <xdr:colOff>101600</xdr:colOff>
      <xdr:row>62</xdr:row>
      <xdr:rowOff>143328</xdr:rowOff>
    </xdr:to>
    <xdr:sp macro="" textlink="">
      <xdr:nvSpPr>
        <xdr:cNvPr id="233" name="フローチャート: 判断 232"/>
        <xdr:cNvSpPr/>
      </xdr:nvSpPr>
      <xdr:spPr>
        <a:xfrm>
          <a:off x="7029450" y="102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52615</xdr:rowOff>
    </xdr:from>
    <xdr:to>
      <xdr:col>36</xdr:col>
      <xdr:colOff>165100</xdr:colOff>
      <xdr:row>62</xdr:row>
      <xdr:rowOff>154215</xdr:rowOff>
    </xdr:to>
    <xdr:sp macro="" textlink="">
      <xdr:nvSpPr>
        <xdr:cNvPr id="234" name="フローチャート: 判断 233"/>
        <xdr:cNvSpPr/>
      </xdr:nvSpPr>
      <xdr:spPr>
        <a:xfrm>
          <a:off x="6235700" y="1029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9072</xdr:rowOff>
    </xdr:from>
    <xdr:to>
      <xdr:col>55</xdr:col>
      <xdr:colOff>50800</xdr:colOff>
      <xdr:row>62</xdr:row>
      <xdr:rowOff>110672</xdr:rowOff>
    </xdr:to>
    <xdr:sp macro="" textlink="">
      <xdr:nvSpPr>
        <xdr:cNvPr id="240" name="楕円 239"/>
        <xdr:cNvSpPr/>
      </xdr:nvSpPr>
      <xdr:spPr>
        <a:xfrm>
          <a:off x="9398000" y="102516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31949</xdr:rowOff>
    </xdr:from>
    <xdr:ext cx="469744" cy="259045"/>
    <xdr:sp macro="" textlink="">
      <xdr:nvSpPr>
        <xdr:cNvPr id="241" name="【体育館・プール】&#10;一人当たり面積該当値テキスト"/>
        <xdr:cNvSpPr txBox="1"/>
      </xdr:nvSpPr>
      <xdr:spPr>
        <a:xfrm>
          <a:off x="9467850"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9072</xdr:rowOff>
    </xdr:from>
    <xdr:to>
      <xdr:col>50</xdr:col>
      <xdr:colOff>165100</xdr:colOff>
      <xdr:row>62</xdr:row>
      <xdr:rowOff>110672</xdr:rowOff>
    </xdr:to>
    <xdr:sp macro="" textlink="">
      <xdr:nvSpPr>
        <xdr:cNvPr id="242" name="楕円 241"/>
        <xdr:cNvSpPr/>
      </xdr:nvSpPr>
      <xdr:spPr>
        <a:xfrm>
          <a:off x="8636000" y="1025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59872</xdr:rowOff>
    </xdr:from>
    <xdr:to>
      <xdr:col>55</xdr:col>
      <xdr:colOff>0</xdr:colOff>
      <xdr:row>62</xdr:row>
      <xdr:rowOff>59872</xdr:rowOff>
    </xdr:to>
    <xdr:cxnSp macro="">
      <xdr:nvCxnSpPr>
        <xdr:cNvPr id="243" name="直線コネクタ 242"/>
        <xdr:cNvCxnSpPr/>
      </xdr:nvCxnSpPr>
      <xdr:spPr>
        <a:xfrm>
          <a:off x="8686800" y="1030242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30843</xdr:rowOff>
    </xdr:from>
    <xdr:to>
      <xdr:col>46</xdr:col>
      <xdr:colOff>38100</xdr:colOff>
      <xdr:row>62</xdr:row>
      <xdr:rowOff>132443</xdr:rowOff>
    </xdr:to>
    <xdr:sp macro="" textlink="">
      <xdr:nvSpPr>
        <xdr:cNvPr id="244" name="楕円 243"/>
        <xdr:cNvSpPr/>
      </xdr:nvSpPr>
      <xdr:spPr>
        <a:xfrm>
          <a:off x="7842250" y="102733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59872</xdr:rowOff>
    </xdr:from>
    <xdr:to>
      <xdr:col>50</xdr:col>
      <xdr:colOff>114300</xdr:colOff>
      <xdr:row>62</xdr:row>
      <xdr:rowOff>81643</xdr:rowOff>
    </xdr:to>
    <xdr:cxnSp macro="">
      <xdr:nvCxnSpPr>
        <xdr:cNvPr id="245" name="直線コネクタ 244"/>
        <xdr:cNvCxnSpPr/>
      </xdr:nvCxnSpPr>
      <xdr:spPr>
        <a:xfrm flipV="1">
          <a:off x="7886700" y="10302422"/>
          <a:ext cx="8001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19957</xdr:rowOff>
    </xdr:from>
    <xdr:to>
      <xdr:col>41</xdr:col>
      <xdr:colOff>101600</xdr:colOff>
      <xdr:row>62</xdr:row>
      <xdr:rowOff>121557</xdr:rowOff>
    </xdr:to>
    <xdr:sp macro="" textlink="">
      <xdr:nvSpPr>
        <xdr:cNvPr id="246" name="楕円 245"/>
        <xdr:cNvSpPr/>
      </xdr:nvSpPr>
      <xdr:spPr>
        <a:xfrm>
          <a:off x="7029450" y="1026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70757</xdr:rowOff>
    </xdr:from>
    <xdr:to>
      <xdr:col>45</xdr:col>
      <xdr:colOff>177800</xdr:colOff>
      <xdr:row>62</xdr:row>
      <xdr:rowOff>81643</xdr:rowOff>
    </xdr:to>
    <xdr:cxnSp macro="">
      <xdr:nvCxnSpPr>
        <xdr:cNvPr id="247" name="直線コネクタ 246"/>
        <xdr:cNvCxnSpPr/>
      </xdr:nvCxnSpPr>
      <xdr:spPr>
        <a:xfrm>
          <a:off x="7080250" y="10313307"/>
          <a:ext cx="80645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52615</xdr:rowOff>
    </xdr:from>
    <xdr:to>
      <xdr:col>36</xdr:col>
      <xdr:colOff>165100</xdr:colOff>
      <xdr:row>62</xdr:row>
      <xdr:rowOff>154215</xdr:rowOff>
    </xdr:to>
    <xdr:sp macro="" textlink="">
      <xdr:nvSpPr>
        <xdr:cNvPr id="248" name="楕円 247"/>
        <xdr:cNvSpPr/>
      </xdr:nvSpPr>
      <xdr:spPr>
        <a:xfrm>
          <a:off x="6235700" y="1029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70757</xdr:rowOff>
    </xdr:from>
    <xdr:to>
      <xdr:col>41</xdr:col>
      <xdr:colOff>50800</xdr:colOff>
      <xdr:row>62</xdr:row>
      <xdr:rowOff>103415</xdr:rowOff>
    </xdr:to>
    <xdr:cxnSp macro="">
      <xdr:nvCxnSpPr>
        <xdr:cNvPr id="249" name="直線コネクタ 248"/>
        <xdr:cNvCxnSpPr/>
      </xdr:nvCxnSpPr>
      <xdr:spPr>
        <a:xfrm flipV="1">
          <a:off x="6286500" y="10313307"/>
          <a:ext cx="79375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123570</xdr:rowOff>
    </xdr:from>
    <xdr:ext cx="469744" cy="259045"/>
    <xdr:sp macro="" textlink="">
      <xdr:nvSpPr>
        <xdr:cNvPr id="250" name="n_1aveValue【体育館・プール】&#10;一人当たり面積"/>
        <xdr:cNvSpPr txBox="1"/>
      </xdr:nvSpPr>
      <xdr:spPr>
        <a:xfrm>
          <a:off x="8458277" y="1036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123570</xdr:rowOff>
    </xdr:from>
    <xdr:ext cx="469744" cy="259045"/>
    <xdr:sp macro="" textlink="">
      <xdr:nvSpPr>
        <xdr:cNvPr id="251" name="n_2aveValue【体育館・プール】&#10;一人当たり面積"/>
        <xdr:cNvSpPr txBox="1"/>
      </xdr:nvSpPr>
      <xdr:spPr>
        <a:xfrm>
          <a:off x="7677227" y="1036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134455</xdr:rowOff>
    </xdr:from>
    <xdr:ext cx="469744" cy="259045"/>
    <xdr:sp macro="" textlink="">
      <xdr:nvSpPr>
        <xdr:cNvPr id="252" name="n_3aveValue【体育館・プール】&#10;一人当たり面積"/>
        <xdr:cNvSpPr txBox="1"/>
      </xdr:nvSpPr>
      <xdr:spPr>
        <a:xfrm>
          <a:off x="6864427" y="1037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145342</xdr:rowOff>
    </xdr:from>
    <xdr:ext cx="469744" cy="259045"/>
    <xdr:sp macro="" textlink="">
      <xdr:nvSpPr>
        <xdr:cNvPr id="253" name="n_4aveValue【体育館・プール】&#10;一人当たり面積"/>
        <xdr:cNvSpPr txBox="1"/>
      </xdr:nvSpPr>
      <xdr:spPr>
        <a:xfrm>
          <a:off x="6070677" y="10387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127199</xdr:rowOff>
    </xdr:from>
    <xdr:ext cx="469744" cy="259045"/>
    <xdr:sp macro="" textlink="">
      <xdr:nvSpPr>
        <xdr:cNvPr id="254" name="n_1mainValue【体育館・プール】&#10;一人当たり面積"/>
        <xdr:cNvSpPr txBox="1"/>
      </xdr:nvSpPr>
      <xdr:spPr>
        <a:xfrm>
          <a:off x="8458277" y="1003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148970</xdr:rowOff>
    </xdr:from>
    <xdr:ext cx="469744" cy="259045"/>
    <xdr:sp macro="" textlink="">
      <xdr:nvSpPr>
        <xdr:cNvPr id="255" name="n_2mainValue【体育館・プール】&#10;一人当たり面積"/>
        <xdr:cNvSpPr txBox="1"/>
      </xdr:nvSpPr>
      <xdr:spPr>
        <a:xfrm>
          <a:off x="7677227" y="1006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138084</xdr:rowOff>
    </xdr:from>
    <xdr:ext cx="469744" cy="259045"/>
    <xdr:sp macro="" textlink="">
      <xdr:nvSpPr>
        <xdr:cNvPr id="256" name="n_3mainValue【体育館・プール】&#10;一人当たり面積"/>
        <xdr:cNvSpPr txBox="1"/>
      </xdr:nvSpPr>
      <xdr:spPr>
        <a:xfrm>
          <a:off x="6864427" y="1005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170742</xdr:rowOff>
    </xdr:from>
    <xdr:ext cx="469744" cy="259045"/>
    <xdr:sp macro="" textlink="">
      <xdr:nvSpPr>
        <xdr:cNvPr id="257" name="n_4mainValue【体育館・プール】&#10;一人当たり面積"/>
        <xdr:cNvSpPr txBox="1"/>
      </xdr:nvSpPr>
      <xdr:spPr>
        <a:xfrm>
          <a:off x="607067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8" name="テキスト ボックス 267"/>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9" name="直線コネクタ 268"/>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0" name="テキスト ボックス 269"/>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1" name="直線コネクタ 270"/>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2" name="テキスト ボックス 271"/>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3" name="直線コネクタ 272"/>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4" name="テキスト ボックス 273"/>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5" name="直線コネクタ 274"/>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6" name="テキスト ボックス 275"/>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7" name="直線コネクタ 276"/>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8" name="テキスト ボックス 277"/>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福祉施設】&#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140970</xdr:rowOff>
    </xdr:from>
    <xdr:to>
      <xdr:col>24</xdr:col>
      <xdr:colOff>62865</xdr:colOff>
      <xdr:row>87</xdr:row>
      <xdr:rowOff>3811</xdr:rowOff>
    </xdr:to>
    <xdr:cxnSp macro="">
      <xdr:nvCxnSpPr>
        <xdr:cNvPr id="282" name="直線コネクタ 281"/>
        <xdr:cNvCxnSpPr/>
      </xdr:nvCxnSpPr>
      <xdr:spPr>
        <a:xfrm flipV="1">
          <a:off x="4177665" y="13025120"/>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7638</xdr:rowOff>
    </xdr:from>
    <xdr:ext cx="405111" cy="259045"/>
    <xdr:sp macro="" textlink="">
      <xdr:nvSpPr>
        <xdr:cNvPr id="283" name="【福祉施設】&#10;有形固定資産減価償却率最小値テキスト"/>
        <xdr:cNvSpPr txBox="1"/>
      </xdr:nvSpPr>
      <xdr:spPr>
        <a:xfrm>
          <a:off x="4216400" y="14377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3811</xdr:rowOff>
    </xdr:from>
    <xdr:to>
      <xdr:col>24</xdr:col>
      <xdr:colOff>152400</xdr:colOff>
      <xdr:row>87</xdr:row>
      <xdr:rowOff>3811</xdr:rowOff>
    </xdr:to>
    <xdr:cxnSp macro="">
      <xdr:nvCxnSpPr>
        <xdr:cNvPr id="284" name="直線コネクタ 283"/>
        <xdr:cNvCxnSpPr/>
      </xdr:nvCxnSpPr>
      <xdr:spPr>
        <a:xfrm>
          <a:off x="4108450" y="143738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87647</xdr:rowOff>
    </xdr:from>
    <xdr:ext cx="405111" cy="259045"/>
    <xdr:sp macro="" textlink="">
      <xdr:nvSpPr>
        <xdr:cNvPr id="285" name="【福祉施設】&#10;有形固定資産減価償却率最大値テキスト"/>
        <xdr:cNvSpPr txBox="1"/>
      </xdr:nvSpPr>
      <xdr:spPr>
        <a:xfrm>
          <a:off x="4216400" y="1280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140970</xdr:rowOff>
    </xdr:from>
    <xdr:to>
      <xdr:col>24</xdr:col>
      <xdr:colOff>152400</xdr:colOff>
      <xdr:row>78</xdr:row>
      <xdr:rowOff>140970</xdr:rowOff>
    </xdr:to>
    <xdr:cxnSp macro="">
      <xdr:nvCxnSpPr>
        <xdr:cNvPr id="286" name="直線コネクタ 285"/>
        <xdr:cNvCxnSpPr/>
      </xdr:nvCxnSpPr>
      <xdr:spPr>
        <a:xfrm>
          <a:off x="4108450" y="130251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83838</xdr:rowOff>
    </xdr:from>
    <xdr:ext cx="405111" cy="259045"/>
    <xdr:sp macro="" textlink="">
      <xdr:nvSpPr>
        <xdr:cNvPr id="287" name="【福祉施設】&#10;有形固定資産減価償却率平均値テキスト"/>
        <xdr:cNvSpPr txBox="1"/>
      </xdr:nvSpPr>
      <xdr:spPr>
        <a:xfrm>
          <a:off x="4216400" y="13628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105411</xdr:rowOff>
    </xdr:from>
    <xdr:to>
      <xdr:col>24</xdr:col>
      <xdr:colOff>114300</xdr:colOff>
      <xdr:row>83</xdr:row>
      <xdr:rowOff>35561</xdr:rowOff>
    </xdr:to>
    <xdr:sp macro="" textlink="">
      <xdr:nvSpPr>
        <xdr:cNvPr id="288" name="フローチャート: 判断 287"/>
        <xdr:cNvSpPr/>
      </xdr:nvSpPr>
      <xdr:spPr>
        <a:xfrm>
          <a:off x="4127500" y="136499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52070</xdr:rowOff>
    </xdr:from>
    <xdr:to>
      <xdr:col>20</xdr:col>
      <xdr:colOff>38100</xdr:colOff>
      <xdr:row>82</xdr:row>
      <xdr:rowOff>153670</xdr:rowOff>
    </xdr:to>
    <xdr:sp macro="" textlink="">
      <xdr:nvSpPr>
        <xdr:cNvPr id="289" name="フローチャート: 判断 288"/>
        <xdr:cNvSpPr/>
      </xdr:nvSpPr>
      <xdr:spPr>
        <a:xfrm>
          <a:off x="3384550" y="13596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25400</xdr:rowOff>
    </xdr:from>
    <xdr:to>
      <xdr:col>15</xdr:col>
      <xdr:colOff>101600</xdr:colOff>
      <xdr:row>82</xdr:row>
      <xdr:rowOff>127000</xdr:rowOff>
    </xdr:to>
    <xdr:sp macro="" textlink="">
      <xdr:nvSpPr>
        <xdr:cNvPr id="290" name="フローチャート: 判断 289"/>
        <xdr:cNvSpPr/>
      </xdr:nvSpPr>
      <xdr:spPr>
        <a:xfrm>
          <a:off x="2571750" y="1356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1" name="フローチャート: 判断 290"/>
        <xdr:cNvSpPr/>
      </xdr:nvSpPr>
      <xdr:spPr>
        <a:xfrm>
          <a:off x="1778000" y="135039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105411</xdr:rowOff>
    </xdr:from>
    <xdr:to>
      <xdr:col>6</xdr:col>
      <xdr:colOff>38100</xdr:colOff>
      <xdr:row>82</xdr:row>
      <xdr:rowOff>35561</xdr:rowOff>
    </xdr:to>
    <xdr:sp macro="" textlink="">
      <xdr:nvSpPr>
        <xdr:cNvPr id="292" name="フローチャート: 判断 291"/>
        <xdr:cNvSpPr/>
      </xdr:nvSpPr>
      <xdr:spPr>
        <a:xfrm>
          <a:off x="984250" y="134848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98" name="楕円 297"/>
        <xdr:cNvSpPr/>
      </xdr:nvSpPr>
      <xdr:spPr>
        <a:xfrm>
          <a:off x="4127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44466</xdr:rowOff>
    </xdr:from>
    <xdr:ext cx="405111" cy="259045"/>
    <xdr:sp macro="" textlink="">
      <xdr:nvSpPr>
        <xdr:cNvPr id="299" name="【福祉施設】&#10;有形固定資産減価償却率該当値テキスト"/>
        <xdr:cNvSpPr txBox="1"/>
      </xdr:nvSpPr>
      <xdr:spPr>
        <a:xfrm>
          <a:off x="4216400" y="13423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78739</xdr:rowOff>
    </xdr:from>
    <xdr:to>
      <xdr:col>20</xdr:col>
      <xdr:colOff>38100</xdr:colOff>
      <xdr:row>83</xdr:row>
      <xdr:rowOff>8889</xdr:rowOff>
    </xdr:to>
    <xdr:sp macro="" textlink="">
      <xdr:nvSpPr>
        <xdr:cNvPr id="300" name="楕円 299"/>
        <xdr:cNvSpPr/>
      </xdr:nvSpPr>
      <xdr:spPr>
        <a:xfrm>
          <a:off x="3384550" y="136232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72389</xdr:rowOff>
    </xdr:from>
    <xdr:to>
      <xdr:col>24</xdr:col>
      <xdr:colOff>63500</xdr:colOff>
      <xdr:row>82</xdr:row>
      <xdr:rowOff>129539</xdr:rowOff>
    </xdr:to>
    <xdr:cxnSp macro="">
      <xdr:nvCxnSpPr>
        <xdr:cNvPr id="301" name="直線コネクタ 300"/>
        <xdr:cNvCxnSpPr/>
      </xdr:nvCxnSpPr>
      <xdr:spPr>
        <a:xfrm flipV="1">
          <a:off x="3429000" y="13616939"/>
          <a:ext cx="7493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166370</xdr:rowOff>
    </xdr:from>
    <xdr:to>
      <xdr:col>15</xdr:col>
      <xdr:colOff>101600</xdr:colOff>
      <xdr:row>82</xdr:row>
      <xdr:rowOff>96520</xdr:rowOff>
    </xdr:to>
    <xdr:sp macro="" textlink="">
      <xdr:nvSpPr>
        <xdr:cNvPr id="302" name="楕円 301"/>
        <xdr:cNvSpPr/>
      </xdr:nvSpPr>
      <xdr:spPr>
        <a:xfrm>
          <a:off x="2571750" y="13545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45720</xdr:rowOff>
    </xdr:from>
    <xdr:to>
      <xdr:col>19</xdr:col>
      <xdr:colOff>177800</xdr:colOff>
      <xdr:row>82</xdr:row>
      <xdr:rowOff>129539</xdr:rowOff>
    </xdr:to>
    <xdr:cxnSp macro="">
      <xdr:nvCxnSpPr>
        <xdr:cNvPr id="303" name="直線コネクタ 302"/>
        <xdr:cNvCxnSpPr/>
      </xdr:nvCxnSpPr>
      <xdr:spPr>
        <a:xfrm>
          <a:off x="2622550" y="13590270"/>
          <a:ext cx="80645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86361</xdr:rowOff>
    </xdr:from>
    <xdr:to>
      <xdr:col>10</xdr:col>
      <xdr:colOff>165100</xdr:colOff>
      <xdr:row>82</xdr:row>
      <xdr:rowOff>16511</xdr:rowOff>
    </xdr:to>
    <xdr:sp macro="" textlink="">
      <xdr:nvSpPr>
        <xdr:cNvPr id="304" name="楕円 303"/>
        <xdr:cNvSpPr/>
      </xdr:nvSpPr>
      <xdr:spPr>
        <a:xfrm>
          <a:off x="1778000" y="134658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137161</xdr:rowOff>
    </xdr:from>
    <xdr:to>
      <xdr:col>15</xdr:col>
      <xdr:colOff>50800</xdr:colOff>
      <xdr:row>82</xdr:row>
      <xdr:rowOff>45720</xdr:rowOff>
    </xdr:to>
    <xdr:cxnSp macro="">
      <xdr:nvCxnSpPr>
        <xdr:cNvPr id="305" name="直線コネクタ 304"/>
        <xdr:cNvCxnSpPr/>
      </xdr:nvCxnSpPr>
      <xdr:spPr>
        <a:xfrm>
          <a:off x="1828800" y="13516611"/>
          <a:ext cx="793750" cy="7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10161</xdr:rowOff>
    </xdr:from>
    <xdr:to>
      <xdr:col>6</xdr:col>
      <xdr:colOff>38100</xdr:colOff>
      <xdr:row>81</xdr:row>
      <xdr:rowOff>111761</xdr:rowOff>
    </xdr:to>
    <xdr:sp macro="" textlink="">
      <xdr:nvSpPr>
        <xdr:cNvPr id="306" name="楕円 305"/>
        <xdr:cNvSpPr/>
      </xdr:nvSpPr>
      <xdr:spPr>
        <a:xfrm>
          <a:off x="984250" y="133896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60961</xdr:rowOff>
    </xdr:from>
    <xdr:to>
      <xdr:col>10</xdr:col>
      <xdr:colOff>114300</xdr:colOff>
      <xdr:row>81</xdr:row>
      <xdr:rowOff>137161</xdr:rowOff>
    </xdr:to>
    <xdr:cxnSp macro="">
      <xdr:nvCxnSpPr>
        <xdr:cNvPr id="307" name="直線コネクタ 306"/>
        <xdr:cNvCxnSpPr/>
      </xdr:nvCxnSpPr>
      <xdr:spPr>
        <a:xfrm>
          <a:off x="1028700" y="13440411"/>
          <a:ext cx="8001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170197</xdr:rowOff>
    </xdr:from>
    <xdr:ext cx="405111" cy="259045"/>
    <xdr:sp macro="" textlink="">
      <xdr:nvSpPr>
        <xdr:cNvPr id="308" name="n_1aveValue【福祉施設】&#10;有形固定資産減価償却率"/>
        <xdr:cNvSpPr txBox="1"/>
      </xdr:nvSpPr>
      <xdr:spPr>
        <a:xfrm>
          <a:off x="3239144" y="13378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118127</xdr:rowOff>
    </xdr:from>
    <xdr:ext cx="405111" cy="259045"/>
    <xdr:sp macro="" textlink="">
      <xdr:nvSpPr>
        <xdr:cNvPr id="309" name="n_2aveValue【福祉施設】&#10;有形固定資産減価償却率"/>
        <xdr:cNvSpPr txBox="1"/>
      </xdr:nvSpPr>
      <xdr:spPr>
        <a:xfrm>
          <a:off x="2439044" y="13662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45738</xdr:rowOff>
    </xdr:from>
    <xdr:ext cx="405111" cy="259045"/>
    <xdr:sp macro="" textlink="">
      <xdr:nvSpPr>
        <xdr:cNvPr id="310" name="n_3aveValue【福祉施設】&#10;有形固定資産減価償却率"/>
        <xdr:cNvSpPr txBox="1"/>
      </xdr:nvSpPr>
      <xdr:spPr>
        <a:xfrm>
          <a:off x="1645294" y="1359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26688</xdr:rowOff>
    </xdr:from>
    <xdr:ext cx="405111" cy="259045"/>
    <xdr:sp macro="" textlink="">
      <xdr:nvSpPr>
        <xdr:cNvPr id="311" name="n_4aveValue【福祉施設】&#10;有形固定資産減価償却率"/>
        <xdr:cNvSpPr txBox="1"/>
      </xdr:nvSpPr>
      <xdr:spPr>
        <a:xfrm>
          <a:off x="851544" y="1357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xdr:rowOff>
    </xdr:from>
    <xdr:ext cx="405111" cy="259045"/>
    <xdr:sp macro="" textlink="">
      <xdr:nvSpPr>
        <xdr:cNvPr id="312" name="n_1mainValue【福祉施設】&#10;有形固定資産減価償却率"/>
        <xdr:cNvSpPr txBox="1"/>
      </xdr:nvSpPr>
      <xdr:spPr>
        <a:xfrm>
          <a:off x="3239144" y="1370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113047</xdr:rowOff>
    </xdr:from>
    <xdr:ext cx="405111" cy="259045"/>
    <xdr:sp macro="" textlink="">
      <xdr:nvSpPr>
        <xdr:cNvPr id="313" name="n_2mainValue【福祉施設】&#10;有形固定資産減価償却率"/>
        <xdr:cNvSpPr txBox="1"/>
      </xdr:nvSpPr>
      <xdr:spPr>
        <a:xfrm>
          <a:off x="2439044" y="1332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33038</xdr:rowOff>
    </xdr:from>
    <xdr:ext cx="405111" cy="259045"/>
    <xdr:sp macro="" textlink="">
      <xdr:nvSpPr>
        <xdr:cNvPr id="314" name="n_3mainValue【福祉施設】&#10;有形固定資産減価償却率"/>
        <xdr:cNvSpPr txBox="1"/>
      </xdr:nvSpPr>
      <xdr:spPr>
        <a:xfrm>
          <a:off x="1645294" y="13247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128288</xdr:rowOff>
    </xdr:from>
    <xdr:ext cx="405111" cy="259045"/>
    <xdr:sp macro="" textlink="">
      <xdr:nvSpPr>
        <xdr:cNvPr id="315" name="n_4mainValue【福祉施設】&#10;有形固定資産減価償却率"/>
        <xdr:cNvSpPr txBox="1"/>
      </xdr:nvSpPr>
      <xdr:spPr>
        <a:xfrm>
          <a:off x="851544" y="1317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6" name="直線コネクタ 325"/>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7" name="テキスト ボックス 326"/>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8" name="直線コネクタ 327"/>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9" name="テキスト ボックス 328"/>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0" name="直線コネクタ 329"/>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1" name="テキスト ボックス 330"/>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2" name="直線コネクタ 331"/>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3" name="テキスト ボックス 332"/>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4" name="直線コネクタ 333"/>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5" name="テキスト ボックス 334"/>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6" name="直線コネクタ 335"/>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7" name="テキスト ボックス 336"/>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34834</xdr:rowOff>
    </xdr:from>
    <xdr:to>
      <xdr:col>54</xdr:col>
      <xdr:colOff>189865</xdr:colOff>
      <xdr:row>86</xdr:row>
      <xdr:rowOff>145869</xdr:rowOff>
    </xdr:to>
    <xdr:cxnSp macro="">
      <xdr:nvCxnSpPr>
        <xdr:cNvPr id="341" name="直線コネクタ 340"/>
        <xdr:cNvCxnSpPr/>
      </xdr:nvCxnSpPr>
      <xdr:spPr>
        <a:xfrm flipV="1">
          <a:off x="9429115" y="12918984"/>
          <a:ext cx="0" cy="1431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2" name="【福祉施設】&#10;一人当たり面積最小値テキスト"/>
        <xdr:cNvSpPr txBox="1"/>
      </xdr:nvSpPr>
      <xdr:spPr>
        <a:xfrm>
          <a:off x="9467850" y="14354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3" name="直線コネクタ 342"/>
        <xdr:cNvCxnSpPr/>
      </xdr:nvCxnSpPr>
      <xdr:spPr>
        <a:xfrm>
          <a:off x="9359900" y="143508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152961</xdr:rowOff>
    </xdr:from>
    <xdr:ext cx="469744" cy="259045"/>
    <xdr:sp macro="" textlink="">
      <xdr:nvSpPr>
        <xdr:cNvPr id="344" name="【福祉施設】&#10;一人当たり面積最大値テキスト"/>
        <xdr:cNvSpPr txBox="1"/>
      </xdr:nvSpPr>
      <xdr:spPr>
        <a:xfrm>
          <a:off x="9467850" y="1270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34834</xdr:rowOff>
    </xdr:from>
    <xdr:to>
      <xdr:col>55</xdr:col>
      <xdr:colOff>88900</xdr:colOff>
      <xdr:row>78</xdr:row>
      <xdr:rowOff>34834</xdr:rowOff>
    </xdr:to>
    <xdr:cxnSp macro="">
      <xdr:nvCxnSpPr>
        <xdr:cNvPr id="345" name="直線コネクタ 344"/>
        <xdr:cNvCxnSpPr/>
      </xdr:nvCxnSpPr>
      <xdr:spPr>
        <a:xfrm>
          <a:off x="9359900" y="129189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145341</xdr:rowOff>
    </xdr:from>
    <xdr:ext cx="469744" cy="259045"/>
    <xdr:sp macro="" textlink="">
      <xdr:nvSpPr>
        <xdr:cNvPr id="346" name="【福祉施設】&#10;一人当たり面積平均値テキスト"/>
        <xdr:cNvSpPr txBox="1"/>
      </xdr:nvSpPr>
      <xdr:spPr>
        <a:xfrm>
          <a:off x="9467850" y="14020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166914</xdr:rowOff>
    </xdr:from>
    <xdr:to>
      <xdr:col>55</xdr:col>
      <xdr:colOff>50800</xdr:colOff>
      <xdr:row>85</xdr:row>
      <xdr:rowOff>97064</xdr:rowOff>
    </xdr:to>
    <xdr:sp macro="" textlink="">
      <xdr:nvSpPr>
        <xdr:cNvPr id="347" name="フローチャート: 判断 346"/>
        <xdr:cNvSpPr/>
      </xdr:nvSpPr>
      <xdr:spPr>
        <a:xfrm>
          <a:off x="9398000" y="140416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1995</xdr:rowOff>
    </xdr:from>
    <xdr:to>
      <xdr:col>50</xdr:col>
      <xdr:colOff>165100</xdr:colOff>
      <xdr:row>85</xdr:row>
      <xdr:rowOff>103595</xdr:rowOff>
    </xdr:to>
    <xdr:sp macro="" textlink="">
      <xdr:nvSpPr>
        <xdr:cNvPr id="348" name="フローチャート: 判断 347"/>
        <xdr:cNvSpPr/>
      </xdr:nvSpPr>
      <xdr:spPr>
        <a:xfrm>
          <a:off x="8636000" y="1404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170180</xdr:rowOff>
    </xdr:from>
    <xdr:to>
      <xdr:col>46</xdr:col>
      <xdr:colOff>38100</xdr:colOff>
      <xdr:row>85</xdr:row>
      <xdr:rowOff>100330</xdr:rowOff>
    </xdr:to>
    <xdr:sp macro="" textlink="">
      <xdr:nvSpPr>
        <xdr:cNvPr id="349" name="フローチャート: 判断 348"/>
        <xdr:cNvSpPr/>
      </xdr:nvSpPr>
      <xdr:spPr>
        <a:xfrm>
          <a:off x="7842250" y="14038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157118</xdr:rowOff>
    </xdr:from>
    <xdr:to>
      <xdr:col>41</xdr:col>
      <xdr:colOff>101600</xdr:colOff>
      <xdr:row>85</xdr:row>
      <xdr:rowOff>87268</xdr:rowOff>
    </xdr:to>
    <xdr:sp macro="" textlink="">
      <xdr:nvSpPr>
        <xdr:cNvPr id="350" name="フローチャート: 判断 349"/>
        <xdr:cNvSpPr/>
      </xdr:nvSpPr>
      <xdr:spPr>
        <a:xfrm>
          <a:off x="7029450" y="140318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1995</xdr:rowOff>
    </xdr:from>
    <xdr:to>
      <xdr:col>36</xdr:col>
      <xdr:colOff>165100</xdr:colOff>
      <xdr:row>85</xdr:row>
      <xdr:rowOff>103595</xdr:rowOff>
    </xdr:to>
    <xdr:sp macro="" textlink="">
      <xdr:nvSpPr>
        <xdr:cNvPr id="351" name="フローチャート: 判断 350"/>
        <xdr:cNvSpPr/>
      </xdr:nvSpPr>
      <xdr:spPr>
        <a:xfrm>
          <a:off x="6235700" y="1404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142421</xdr:rowOff>
    </xdr:from>
    <xdr:to>
      <xdr:col>55</xdr:col>
      <xdr:colOff>50800</xdr:colOff>
      <xdr:row>84</xdr:row>
      <xdr:rowOff>72571</xdr:rowOff>
    </xdr:to>
    <xdr:sp macro="" textlink="">
      <xdr:nvSpPr>
        <xdr:cNvPr id="357" name="楕円 356"/>
        <xdr:cNvSpPr/>
      </xdr:nvSpPr>
      <xdr:spPr>
        <a:xfrm>
          <a:off x="9398000" y="138520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165298</xdr:rowOff>
    </xdr:from>
    <xdr:ext cx="469744" cy="259045"/>
    <xdr:sp macro="" textlink="">
      <xdr:nvSpPr>
        <xdr:cNvPr id="358" name="【福祉施設】&#10;一人当たり面積該当値テキスト"/>
        <xdr:cNvSpPr txBox="1"/>
      </xdr:nvSpPr>
      <xdr:spPr>
        <a:xfrm>
          <a:off x="9467850" y="13709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145687</xdr:rowOff>
    </xdr:from>
    <xdr:to>
      <xdr:col>50</xdr:col>
      <xdr:colOff>165100</xdr:colOff>
      <xdr:row>84</xdr:row>
      <xdr:rowOff>75837</xdr:rowOff>
    </xdr:to>
    <xdr:sp macro="" textlink="">
      <xdr:nvSpPr>
        <xdr:cNvPr id="359" name="楕円 358"/>
        <xdr:cNvSpPr/>
      </xdr:nvSpPr>
      <xdr:spPr>
        <a:xfrm>
          <a:off x="8636000" y="138553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21771</xdr:rowOff>
    </xdr:from>
    <xdr:to>
      <xdr:col>55</xdr:col>
      <xdr:colOff>0</xdr:colOff>
      <xdr:row>84</xdr:row>
      <xdr:rowOff>25037</xdr:rowOff>
    </xdr:to>
    <xdr:cxnSp macro="">
      <xdr:nvCxnSpPr>
        <xdr:cNvPr id="360" name="直線コネクタ 359"/>
        <xdr:cNvCxnSpPr/>
      </xdr:nvCxnSpPr>
      <xdr:spPr>
        <a:xfrm flipV="1">
          <a:off x="8686800" y="13896521"/>
          <a:ext cx="7429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148952</xdr:rowOff>
    </xdr:from>
    <xdr:to>
      <xdr:col>46</xdr:col>
      <xdr:colOff>38100</xdr:colOff>
      <xdr:row>84</xdr:row>
      <xdr:rowOff>79102</xdr:rowOff>
    </xdr:to>
    <xdr:sp macro="" textlink="">
      <xdr:nvSpPr>
        <xdr:cNvPr id="361" name="楕円 360"/>
        <xdr:cNvSpPr/>
      </xdr:nvSpPr>
      <xdr:spPr>
        <a:xfrm>
          <a:off x="7842250" y="138586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25037</xdr:rowOff>
    </xdr:from>
    <xdr:to>
      <xdr:col>50</xdr:col>
      <xdr:colOff>114300</xdr:colOff>
      <xdr:row>84</xdr:row>
      <xdr:rowOff>28302</xdr:rowOff>
    </xdr:to>
    <xdr:cxnSp macro="">
      <xdr:nvCxnSpPr>
        <xdr:cNvPr id="362" name="直線コネクタ 361"/>
        <xdr:cNvCxnSpPr/>
      </xdr:nvCxnSpPr>
      <xdr:spPr>
        <a:xfrm flipV="1">
          <a:off x="7886700" y="13899787"/>
          <a:ext cx="8001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148952</xdr:rowOff>
    </xdr:from>
    <xdr:to>
      <xdr:col>41</xdr:col>
      <xdr:colOff>101600</xdr:colOff>
      <xdr:row>84</xdr:row>
      <xdr:rowOff>79102</xdr:rowOff>
    </xdr:to>
    <xdr:sp macro="" textlink="">
      <xdr:nvSpPr>
        <xdr:cNvPr id="363" name="楕円 362"/>
        <xdr:cNvSpPr/>
      </xdr:nvSpPr>
      <xdr:spPr>
        <a:xfrm>
          <a:off x="7029450" y="138586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28302</xdr:rowOff>
    </xdr:from>
    <xdr:to>
      <xdr:col>45</xdr:col>
      <xdr:colOff>177800</xdr:colOff>
      <xdr:row>84</xdr:row>
      <xdr:rowOff>28302</xdr:rowOff>
    </xdr:to>
    <xdr:cxnSp macro="">
      <xdr:nvCxnSpPr>
        <xdr:cNvPr id="364" name="直線コネクタ 363"/>
        <xdr:cNvCxnSpPr/>
      </xdr:nvCxnSpPr>
      <xdr:spPr>
        <a:xfrm>
          <a:off x="7080250" y="1390305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145687</xdr:rowOff>
    </xdr:from>
    <xdr:to>
      <xdr:col>36</xdr:col>
      <xdr:colOff>165100</xdr:colOff>
      <xdr:row>84</xdr:row>
      <xdr:rowOff>75837</xdr:rowOff>
    </xdr:to>
    <xdr:sp macro="" textlink="">
      <xdr:nvSpPr>
        <xdr:cNvPr id="365" name="楕円 364"/>
        <xdr:cNvSpPr/>
      </xdr:nvSpPr>
      <xdr:spPr>
        <a:xfrm>
          <a:off x="6235700" y="138553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25037</xdr:rowOff>
    </xdr:from>
    <xdr:to>
      <xdr:col>41</xdr:col>
      <xdr:colOff>50800</xdr:colOff>
      <xdr:row>84</xdr:row>
      <xdr:rowOff>28302</xdr:rowOff>
    </xdr:to>
    <xdr:cxnSp macro="">
      <xdr:nvCxnSpPr>
        <xdr:cNvPr id="366" name="直線コネクタ 365"/>
        <xdr:cNvCxnSpPr/>
      </xdr:nvCxnSpPr>
      <xdr:spPr>
        <a:xfrm>
          <a:off x="6286500" y="13899787"/>
          <a:ext cx="7937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94722</xdr:rowOff>
    </xdr:from>
    <xdr:ext cx="469744" cy="259045"/>
    <xdr:sp macro="" textlink="">
      <xdr:nvSpPr>
        <xdr:cNvPr id="367" name="n_1aveValue【福祉施設】&#10;一人当たり面積"/>
        <xdr:cNvSpPr txBox="1"/>
      </xdr:nvSpPr>
      <xdr:spPr>
        <a:xfrm>
          <a:off x="8458277" y="1413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91457</xdr:rowOff>
    </xdr:from>
    <xdr:ext cx="469744" cy="259045"/>
    <xdr:sp macro="" textlink="">
      <xdr:nvSpPr>
        <xdr:cNvPr id="368" name="n_2aveValue【福祉施設】&#10;一人当たり面積"/>
        <xdr:cNvSpPr txBox="1"/>
      </xdr:nvSpPr>
      <xdr:spPr>
        <a:xfrm>
          <a:off x="7677227" y="1413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78395</xdr:rowOff>
    </xdr:from>
    <xdr:ext cx="469744" cy="259045"/>
    <xdr:sp macro="" textlink="">
      <xdr:nvSpPr>
        <xdr:cNvPr id="369" name="n_3aveValue【福祉施設】&#10;一人当たり面積"/>
        <xdr:cNvSpPr txBox="1"/>
      </xdr:nvSpPr>
      <xdr:spPr>
        <a:xfrm>
          <a:off x="6864427" y="1411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94722</xdr:rowOff>
    </xdr:from>
    <xdr:ext cx="469744" cy="259045"/>
    <xdr:sp macro="" textlink="">
      <xdr:nvSpPr>
        <xdr:cNvPr id="370" name="n_4aveValue【福祉施設】&#10;一人当たり面積"/>
        <xdr:cNvSpPr txBox="1"/>
      </xdr:nvSpPr>
      <xdr:spPr>
        <a:xfrm>
          <a:off x="6070677" y="1413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92364</xdr:rowOff>
    </xdr:from>
    <xdr:ext cx="469744" cy="259045"/>
    <xdr:sp macro="" textlink="">
      <xdr:nvSpPr>
        <xdr:cNvPr id="371" name="n_1mainValue【福祉施設】&#10;一人当たり面積"/>
        <xdr:cNvSpPr txBox="1"/>
      </xdr:nvSpPr>
      <xdr:spPr>
        <a:xfrm>
          <a:off x="8458277" y="1363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95629</xdr:rowOff>
    </xdr:from>
    <xdr:ext cx="469744" cy="259045"/>
    <xdr:sp macro="" textlink="">
      <xdr:nvSpPr>
        <xdr:cNvPr id="372" name="n_2mainValue【福祉施設】&#10;一人当たり面積"/>
        <xdr:cNvSpPr txBox="1"/>
      </xdr:nvSpPr>
      <xdr:spPr>
        <a:xfrm>
          <a:off x="7677227" y="1364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95629</xdr:rowOff>
    </xdr:from>
    <xdr:ext cx="469744" cy="259045"/>
    <xdr:sp macro="" textlink="">
      <xdr:nvSpPr>
        <xdr:cNvPr id="373" name="n_3mainValue【福祉施設】&#10;一人当たり面積"/>
        <xdr:cNvSpPr txBox="1"/>
      </xdr:nvSpPr>
      <xdr:spPr>
        <a:xfrm>
          <a:off x="6864427" y="1364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92364</xdr:rowOff>
    </xdr:from>
    <xdr:ext cx="469744" cy="259045"/>
    <xdr:sp macro="" textlink="">
      <xdr:nvSpPr>
        <xdr:cNvPr id="374" name="n_4mainValue【福祉施設】&#10;一人当たり面積"/>
        <xdr:cNvSpPr txBox="1"/>
      </xdr:nvSpPr>
      <xdr:spPr>
        <a:xfrm>
          <a:off x="6070677" y="1363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6" name="直線コネクタ 385"/>
        <xdr:cNvCxnSpPr/>
      </xdr:nvCxnSpPr>
      <xdr:spPr>
        <a:xfrm>
          <a:off x="6858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7" name="テキスト ボックス 386"/>
        <xdr:cNvSpPr txBox="1"/>
      </xdr:nvSpPr>
      <xdr:spPr>
        <a:xfrm>
          <a:off x="339891" y="17879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8" name="直線コネクタ 387"/>
        <xdr:cNvCxnSpPr/>
      </xdr:nvCxnSpPr>
      <xdr:spPr>
        <a:xfrm>
          <a:off x="6858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9" name="テキスト ボックス 388"/>
        <xdr:cNvSpPr txBox="1"/>
      </xdr:nvSpPr>
      <xdr:spPr>
        <a:xfrm>
          <a:off x="3398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0" name="直線コネクタ 389"/>
        <xdr:cNvCxnSpPr/>
      </xdr:nvCxnSpPr>
      <xdr:spPr>
        <a:xfrm>
          <a:off x="6858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1" name="テキスト ボックス 390"/>
        <xdr:cNvSpPr txBox="1"/>
      </xdr:nvSpPr>
      <xdr:spPr>
        <a:xfrm>
          <a:off x="3398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2" name="直線コネクタ 391"/>
        <xdr:cNvCxnSpPr/>
      </xdr:nvCxnSpPr>
      <xdr:spPr>
        <a:xfrm>
          <a:off x="6858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3" name="テキスト ボックス 392"/>
        <xdr:cNvSpPr txBox="1"/>
      </xdr:nvSpPr>
      <xdr:spPr>
        <a:xfrm>
          <a:off x="3398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5" name="テキスト ボックス 394"/>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117348</xdr:rowOff>
    </xdr:from>
    <xdr:to>
      <xdr:col>24</xdr:col>
      <xdr:colOff>62865</xdr:colOff>
      <xdr:row>109</xdr:row>
      <xdr:rowOff>5335</xdr:rowOff>
    </xdr:to>
    <xdr:cxnSp macro="">
      <xdr:nvCxnSpPr>
        <xdr:cNvPr id="397" name="直線コネクタ 396"/>
        <xdr:cNvCxnSpPr/>
      </xdr:nvCxnSpPr>
      <xdr:spPr>
        <a:xfrm flipV="1">
          <a:off x="4177665" y="16519398"/>
          <a:ext cx="0" cy="160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9162</xdr:rowOff>
    </xdr:from>
    <xdr:ext cx="405111" cy="259045"/>
    <xdr:sp macro="" textlink="">
      <xdr:nvSpPr>
        <xdr:cNvPr id="398" name="【市民会館】&#10;有形固定資産減価償却率最小値テキスト"/>
        <xdr:cNvSpPr txBox="1"/>
      </xdr:nvSpPr>
      <xdr:spPr>
        <a:xfrm>
          <a:off x="4216400" y="1812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5335</xdr:rowOff>
    </xdr:from>
    <xdr:to>
      <xdr:col>24</xdr:col>
      <xdr:colOff>152400</xdr:colOff>
      <xdr:row>109</xdr:row>
      <xdr:rowOff>5335</xdr:rowOff>
    </xdr:to>
    <xdr:cxnSp macro="">
      <xdr:nvCxnSpPr>
        <xdr:cNvPr id="399" name="直線コネクタ 398"/>
        <xdr:cNvCxnSpPr/>
      </xdr:nvCxnSpPr>
      <xdr:spPr>
        <a:xfrm>
          <a:off x="4108450" y="181218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64025</xdr:rowOff>
    </xdr:from>
    <xdr:ext cx="405111" cy="259045"/>
    <xdr:sp macro="" textlink="">
      <xdr:nvSpPr>
        <xdr:cNvPr id="400" name="【市民会館】&#10;有形固定資産減価償却率最大値テキスト"/>
        <xdr:cNvSpPr txBox="1"/>
      </xdr:nvSpPr>
      <xdr:spPr>
        <a:xfrm>
          <a:off x="4216400" y="16294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117348</xdr:rowOff>
    </xdr:from>
    <xdr:to>
      <xdr:col>24</xdr:col>
      <xdr:colOff>152400</xdr:colOff>
      <xdr:row>99</xdr:row>
      <xdr:rowOff>117348</xdr:rowOff>
    </xdr:to>
    <xdr:cxnSp macro="">
      <xdr:nvCxnSpPr>
        <xdr:cNvPr id="401" name="直線コネクタ 400"/>
        <xdr:cNvCxnSpPr/>
      </xdr:nvCxnSpPr>
      <xdr:spPr>
        <a:xfrm>
          <a:off x="4108450" y="165193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92981</xdr:rowOff>
    </xdr:from>
    <xdr:ext cx="405111" cy="259045"/>
    <xdr:sp macro="" textlink="">
      <xdr:nvSpPr>
        <xdr:cNvPr id="402" name="【市民会館】&#10;有形固定資産減価償却率平均値テキスト"/>
        <xdr:cNvSpPr txBox="1"/>
      </xdr:nvSpPr>
      <xdr:spPr>
        <a:xfrm>
          <a:off x="4216400" y="173522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114554</xdr:rowOff>
    </xdr:from>
    <xdr:to>
      <xdr:col>24</xdr:col>
      <xdr:colOff>114300</xdr:colOff>
      <xdr:row>105</xdr:row>
      <xdr:rowOff>44704</xdr:rowOff>
    </xdr:to>
    <xdr:sp macro="" textlink="">
      <xdr:nvSpPr>
        <xdr:cNvPr id="403" name="フローチャート: 判断 402"/>
        <xdr:cNvSpPr/>
      </xdr:nvSpPr>
      <xdr:spPr>
        <a:xfrm>
          <a:off x="4127500" y="1737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91694</xdr:rowOff>
    </xdr:from>
    <xdr:to>
      <xdr:col>20</xdr:col>
      <xdr:colOff>38100</xdr:colOff>
      <xdr:row>105</xdr:row>
      <xdr:rowOff>21844</xdr:rowOff>
    </xdr:to>
    <xdr:sp macro="" textlink="">
      <xdr:nvSpPr>
        <xdr:cNvPr id="404" name="フローチャート: 判断 403"/>
        <xdr:cNvSpPr/>
      </xdr:nvSpPr>
      <xdr:spPr>
        <a:xfrm>
          <a:off x="3384550" y="173509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64263</xdr:rowOff>
    </xdr:from>
    <xdr:to>
      <xdr:col>15</xdr:col>
      <xdr:colOff>101600</xdr:colOff>
      <xdr:row>104</xdr:row>
      <xdr:rowOff>165863</xdr:rowOff>
    </xdr:to>
    <xdr:sp macro="" textlink="">
      <xdr:nvSpPr>
        <xdr:cNvPr id="405" name="フローチャート: 判断 404"/>
        <xdr:cNvSpPr/>
      </xdr:nvSpPr>
      <xdr:spPr>
        <a:xfrm>
          <a:off x="2571750" y="1732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71120</xdr:rowOff>
    </xdr:from>
    <xdr:to>
      <xdr:col>10</xdr:col>
      <xdr:colOff>165100</xdr:colOff>
      <xdr:row>105</xdr:row>
      <xdr:rowOff>1270</xdr:rowOff>
    </xdr:to>
    <xdr:sp macro="" textlink="">
      <xdr:nvSpPr>
        <xdr:cNvPr id="406" name="フローチャート: 判断 405"/>
        <xdr:cNvSpPr/>
      </xdr:nvSpPr>
      <xdr:spPr>
        <a:xfrm>
          <a:off x="1778000" y="1733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61976</xdr:rowOff>
    </xdr:from>
    <xdr:to>
      <xdr:col>6</xdr:col>
      <xdr:colOff>38100</xdr:colOff>
      <xdr:row>104</xdr:row>
      <xdr:rowOff>163576</xdr:rowOff>
    </xdr:to>
    <xdr:sp macro="" textlink="">
      <xdr:nvSpPr>
        <xdr:cNvPr id="407" name="フローチャート: 判断 406"/>
        <xdr:cNvSpPr/>
      </xdr:nvSpPr>
      <xdr:spPr>
        <a:xfrm>
          <a:off x="984250" y="173212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43687</xdr:rowOff>
    </xdr:from>
    <xdr:to>
      <xdr:col>24</xdr:col>
      <xdr:colOff>114300</xdr:colOff>
      <xdr:row>104</xdr:row>
      <xdr:rowOff>145287</xdr:rowOff>
    </xdr:to>
    <xdr:sp macro="" textlink="">
      <xdr:nvSpPr>
        <xdr:cNvPr id="413" name="楕円 412"/>
        <xdr:cNvSpPr/>
      </xdr:nvSpPr>
      <xdr:spPr>
        <a:xfrm>
          <a:off x="4127500" y="1730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66564</xdr:rowOff>
    </xdr:from>
    <xdr:ext cx="405111" cy="259045"/>
    <xdr:sp macro="" textlink="">
      <xdr:nvSpPr>
        <xdr:cNvPr id="414" name="【市民会館】&#10;有形固定資産減価償却率該当値テキスト"/>
        <xdr:cNvSpPr txBox="1"/>
      </xdr:nvSpPr>
      <xdr:spPr>
        <a:xfrm>
          <a:off x="4216400" y="1715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167132</xdr:rowOff>
    </xdr:from>
    <xdr:to>
      <xdr:col>20</xdr:col>
      <xdr:colOff>38100</xdr:colOff>
      <xdr:row>104</xdr:row>
      <xdr:rowOff>97282</xdr:rowOff>
    </xdr:to>
    <xdr:sp macro="" textlink="">
      <xdr:nvSpPr>
        <xdr:cNvPr id="415" name="楕円 414"/>
        <xdr:cNvSpPr/>
      </xdr:nvSpPr>
      <xdr:spPr>
        <a:xfrm>
          <a:off x="3384550" y="172549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46482</xdr:rowOff>
    </xdr:from>
    <xdr:to>
      <xdr:col>24</xdr:col>
      <xdr:colOff>63500</xdr:colOff>
      <xdr:row>104</xdr:row>
      <xdr:rowOff>94487</xdr:rowOff>
    </xdr:to>
    <xdr:cxnSp macro="">
      <xdr:nvCxnSpPr>
        <xdr:cNvPr id="416" name="直線コネクタ 415"/>
        <xdr:cNvCxnSpPr/>
      </xdr:nvCxnSpPr>
      <xdr:spPr>
        <a:xfrm>
          <a:off x="3429000" y="17305782"/>
          <a:ext cx="7493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148844</xdr:rowOff>
    </xdr:from>
    <xdr:to>
      <xdr:col>15</xdr:col>
      <xdr:colOff>101600</xdr:colOff>
      <xdr:row>103</xdr:row>
      <xdr:rowOff>78994</xdr:rowOff>
    </xdr:to>
    <xdr:sp macro="" textlink="">
      <xdr:nvSpPr>
        <xdr:cNvPr id="417" name="楕円 416"/>
        <xdr:cNvSpPr/>
      </xdr:nvSpPr>
      <xdr:spPr>
        <a:xfrm>
          <a:off x="2571750" y="1706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28194</xdr:rowOff>
    </xdr:from>
    <xdr:to>
      <xdr:col>19</xdr:col>
      <xdr:colOff>177800</xdr:colOff>
      <xdr:row>104</xdr:row>
      <xdr:rowOff>46482</xdr:rowOff>
    </xdr:to>
    <xdr:cxnSp macro="">
      <xdr:nvCxnSpPr>
        <xdr:cNvPr id="418" name="直線コネクタ 417"/>
        <xdr:cNvCxnSpPr/>
      </xdr:nvCxnSpPr>
      <xdr:spPr>
        <a:xfrm>
          <a:off x="2622550" y="17116044"/>
          <a:ext cx="806450" cy="18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123698</xdr:rowOff>
    </xdr:from>
    <xdr:to>
      <xdr:col>10</xdr:col>
      <xdr:colOff>165100</xdr:colOff>
      <xdr:row>103</xdr:row>
      <xdr:rowOff>53848</xdr:rowOff>
    </xdr:to>
    <xdr:sp macro="" textlink="">
      <xdr:nvSpPr>
        <xdr:cNvPr id="419" name="楕円 418"/>
        <xdr:cNvSpPr/>
      </xdr:nvSpPr>
      <xdr:spPr>
        <a:xfrm>
          <a:off x="1778000" y="1704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3048</xdr:rowOff>
    </xdr:from>
    <xdr:to>
      <xdr:col>15</xdr:col>
      <xdr:colOff>50800</xdr:colOff>
      <xdr:row>103</xdr:row>
      <xdr:rowOff>28194</xdr:rowOff>
    </xdr:to>
    <xdr:cxnSp macro="">
      <xdr:nvCxnSpPr>
        <xdr:cNvPr id="420" name="直線コネクタ 419"/>
        <xdr:cNvCxnSpPr/>
      </xdr:nvCxnSpPr>
      <xdr:spPr>
        <a:xfrm>
          <a:off x="1828800" y="17090898"/>
          <a:ext cx="79375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139700</xdr:rowOff>
    </xdr:from>
    <xdr:to>
      <xdr:col>6</xdr:col>
      <xdr:colOff>38100</xdr:colOff>
      <xdr:row>103</xdr:row>
      <xdr:rowOff>69850</xdr:rowOff>
    </xdr:to>
    <xdr:sp macro="" textlink="">
      <xdr:nvSpPr>
        <xdr:cNvPr id="421" name="楕円 420"/>
        <xdr:cNvSpPr/>
      </xdr:nvSpPr>
      <xdr:spPr>
        <a:xfrm>
          <a:off x="984250" y="17056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3048</xdr:rowOff>
    </xdr:from>
    <xdr:to>
      <xdr:col>10</xdr:col>
      <xdr:colOff>114300</xdr:colOff>
      <xdr:row>103</xdr:row>
      <xdr:rowOff>19050</xdr:rowOff>
    </xdr:to>
    <xdr:cxnSp macro="">
      <xdr:nvCxnSpPr>
        <xdr:cNvPr id="422" name="直線コネクタ 421"/>
        <xdr:cNvCxnSpPr/>
      </xdr:nvCxnSpPr>
      <xdr:spPr>
        <a:xfrm flipV="1">
          <a:off x="1028700" y="17090898"/>
          <a:ext cx="8001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12971</xdr:rowOff>
    </xdr:from>
    <xdr:ext cx="405111" cy="259045"/>
    <xdr:sp macro="" textlink="">
      <xdr:nvSpPr>
        <xdr:cNvPr id="423" name="n_1aveValue【市民会館】&#10;有形固定資産減価償却率"/>
        <xdr:cNvSpPr txBox="1"/>
      </xdr:nvSpPr>
      <xdr:spPr>
        <a:xfrm>
          <a:off x="3239144" y="17443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156990</xdr:rowOff>
    </xdr:from>
    <xdr:ext cx="405111" cy="259045"/>
    <xdr:sp macro="" textlink="">
      <xdr:nvSpPr>
        <xdr:cNvPr id="424" name="n_2aveValue【市民会館】&#10;有形固定資産減価償却率"/>
        <xdr:cNvSpPr txBox="1"/>
      </xdr:nvSpPr>
      <xdr:spPr>
        <a:xfrm>
          <a:off x="2439044" y="1741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163847</xdr:rowOff>
    </xdr:from>
    <xdr:ext cx="405111" cy="259045"/>
    <xdr:sp macro="" textlink="">
      <xdr:nvSpPr>
        <xdr:cNvPr id="425" name="n_3aveValue【市民会館】&#10;有形固定資産減価償却率"/>
        <xdr:cNvSpPr txBox="1"/>
      </xdr:nvSpPr>
      <xdr:spPr>
        <a:xfrm>
          <a:off x="1645294" y="1742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154703</xdr:rowOff>
    </xdr:from>
    <xdr:ext cx="405111" cy="259045"/>
    <xdr:sp macro="" textlink="">
      <xdr:nvSpPr>
        <xdr:cNvPr id="426" name="n_4aveValue【市民会館】&#10;有形固定資産減価償却率"/>
        <xdr:cNvSpPr txBox="1"/>
      </xdr:nvSpPr>
      <xdr:spPr>
        <a:xfrm>
          <a:off x="851544" y="17414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113809</xdr:rowOff>
    </xdr:from>
    <xdr:ext cx="405111" cy="259045"/>
    <xdr:sp macro="" textlink="">
      <xdr:nvSpPr>
        <xdr:cNvPr id="427" name="n_1mainValue【市民会館】&#10;有形固定資産減価償却率"/>
        <xdr:cNvSpPr txBox="1"/>
      </xdr:nvSpPr>
      <xdr:spPr>
        <a:xfrm>
          <a:off x="3239144" y="1703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95521</xdr:rowOff>
    </xdr:from>
    <xdr:ext cx="405111" cy="259045"/>
    <xdr:sp macro="" textlink="">
      <xdr:nvSpPr>
        <xdr:cNvPr id="428" name="n_2mainValue【市民会館】&#10;有形固定資産減価償却率"/>
        <xdr:cNvSpPr txBox="1"/>
      </xdr:nvSpPr>
      <xdr:spPr>
        <a:xfrm>
          <a:off x="2439044" y="1684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70375</xdr:rowOff>
    </xdr:from>
    <xdr:ext cx="405111" cy="259045"/>
    <xdr:sp macro="" textlink="">
      <xdr:nvSpPr>
        <xdr:cNvPr id="429" name="n_3mainValue【市民会館】&#10;有形固定資産減価償却率"/>
        <xdr:cNvSpPr txBox="1"/>
      </xdr:nvSpPr>
      <xdr:spPr>
        <a:xfrm>
          <a:off x="1645294" y="16815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86377</xdr:rowOff>
    </xdr:from>
    <xdr:ext cx="405111" cy="259045"/>
    <xdr:sp macro="" textlink="">
      <xdr:nvSpPr>
        <xdr:cNvPr id="430" name="n_4mainValue【市民会館】&#10;有形固定資産減価償却率"/>
        <xdr:cNvSpPr txBox="1"/>
      </xdr:nvSpPr>
      <xdr:spPr>
        <a:xfrm>
          <a:off x="851544" y="1683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1" name="直線コネクタ 440"/>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2" name="テキスト ボックス 441"/>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3" name="直線コネクタ 442"/>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4" name="テキスト ボックス 443"/>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6" name="テキスト ボックス 445"/>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7" name="直線コネクタ 446"/>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8" name="テキスト ボックス 447"/>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9" name="直線コネクタ 448"/>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0" name="テキスト ボックス 449"/>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0</xdr:rowOff>
    </xdr:from>
    <xdr:to>
      <xdr:col>54</xdr:col>
      <xdr:colOff>189865</xdr:colOff>
      <xdr:row>108</xdr:row>
      <xdr:rowOff>53339</xdr:rowOff>
    </xdr:to>
    <xdr:cxnSp macro="">
      <xdr:nvCxnSpPr>
        <xdr:cNvPr id="454" name="直線コネクタ 453"/>
        <xdr:cNvCxnSpPr/>
      </xdr:nvCxnSpPr>
      <xdr:spPr>
        <a:xfrm flipV="1">
          <a:off x="9429115" y="16573500"/>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xdr:cNvSpPr txBox="1"/>
      </xdr:nvSpPr>
      <xdr:spPr>
        <a:xfrm>
          <a:off x="9467850" y="180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xdr:cNvCxnSpPr/>
      </xdr:nvCxnSpPr>
      <xdr:spPr>
        <a:xfrm>
          <a:off x="9359900" y="17998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118127</xdr:rowOff>
    </xdr:from>
    <xdr:ext cx="469744" cy="259045"/>
    <xdr:sp macro="" textlink="">
      <xdr:nvSpPr>
        <xdr:cNvPr id="457" name="【市民会館】&#10;一人当たり面積最大値テキスト"/>
        <xdr:cNvSpPr txBox="1"/>
      </xdr:nvSpPr>
      <xdr:spPr>
        <a:xfrm>
          <a:off x="9467850" y="1634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58" name="直線コネクタ 457"/>
        <xdr:cNvCxnSpPr/>
      </xdr:nvCxnSpPr>
      <xdr:spPr>
        <a:xfrm>
          <a:off x="9359900" y="1657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82566</xdr:rowOff>
    </xdr:from>
    <xdr:ext cx="469744" cy="259045"/>
    <xdr:sp macro="" textlink="">
      <xdr:nvSpPr>
        <xdr:cNvPr id="459" name="【市民会館】&#10;一人当たり面積平均値テキスト"/>
        <xdr:cNvSpPr txBox="1"/>
      </xdr:nvSpPr>
      <xdr:spPr>
        <a:xfrm>
          <a:off x="9467850" y="173418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0" name="フローチャート: 判断 459"/>
        <xdr:cNvSpPr/>
      </xdr:nvSpPr>
      <xdr:spPr>
        <a:xfrm>
          <a:off x="9398000" y="174904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67311</xdr:rowOff>
    </xdr:from>
    <xdr:to>
      <xdr:col>50</xdr:col>
      <xdr:colOff>165100</xdr:colOff>
      <xdr:row>105</xdr:row>
      <xdr:rowOff>168911</xdr:rowOff>
    </xdr:to>
    <xdr:sp macro="" textlink="">
      <xdr:nvSpPr>
        <xdr:cNvPr id="461" name="フローチャート: 判断 460"/>
        <xdr:cNvSpPr/>
      </xdr:nvSpPr>
      <xdr:spPr>
        <a:xfrm>
          <a:off x="8636000" y="1749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62" name="フローチャート: 判断 461"/>
        <xdr:cNvSpPr/>
      </xdr:nvSpPr>
      <xdr:spPr>
        <a:xfrm>
          <a:off x="7842250" y="174980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52070</xdr:rowOff>
    </xdr:from>
    <xdr:to>
      <xdr:col>41</xdr:col>
      <xdr:colOff>101600</xdr:colOff>
      <xdr:row>105</xdr:row>
      <xdr:rowOff>153670</xdr:rowOff>
    </xdr:to>
    <xdr:sp macro="" textlink="">
      <xdr:nvSpPr>
        <xdr:cNvPr id="463" name="フローチャート: 判断 462"/>
        <xdr:cNvSpPr/>
      </xdr:nvSpPr>
      <xdr:spPr>
        <a:xfrm>
          <a:off x="7029450" y="1748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52070</xdr:rowOff>
    </xdr:from>
    <xdr:to>
      <xdr:col>36</xdr:col>
      <xdr:colOff>165100</xdr:colOff>
      <xdr:row>105</xdr:row>
      <xdr:rowOff>153670</xdr:rowOff>
    </xdr:to>
    <xdr:sp macro="" textlink="">
      <xdr:nvSpPr>
        <xdr:cNvPr id="464" name="フローチャート: 判断 463"/>
        <xdr:cNvSpPr/>
      </xdr:nvSpPr>
      <xdr:spPr>
        <a:xfrm>
          <a:off x="6235700" y="1748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33020</xdr:rowOff>
    </xdr:from>
    <xdr:to>
      <xdr:col>55</xdr:col>
      <xdr:colOff>50800</xdr:colOff>
      <xdr:row>106</xdr:row>
      <xdr:rowOff>134620</xdr:rowOff>
    </xdr:to>
    <xdr:sp macro="" textlink="">
      <xdr:nvSpPr>
        <xdr:cNvPr id="470" name="楕円 469"/>
        <xdr:cNvSpPr/>
      </xdr:nvSpPr>
      <xdr:spPr>
        <a:xfrm>
          <a:off x="9398000" y="176352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11447</xdr:rowOff>
    </xdr:from>
    <xdr:ext cx="469744" cy="259045"/>
    <xdr:sp macro="" textlink="">
      <xdr:nvSpPr>
        <xdr:cNvPr id="471" name="【市民会館】&#10;一人当たり面積該当値テキスト"/>
        <xdr:cNvSpPr txBox="1"/>
      </xdr:nvSpPr>
      <xdr:spPr>
        <a:xfrm>
          <a:off x="9467850" y="1761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33020</xdr:rowOff>
    </xdr:from>
    <xdr:to>
      <xdr:col>50</xdr:col>
      <xdr:colOff>165100</xdr:colOff>
      <xdr:row>106</xdr:row>
      <xdr:rowOff>134620</xdr:rowOff>
    </xdr:to>
    <xdr:sp macro="" textlink="">
      <xdr:nvSpPr>
        <xdr:cNvPr id="472" name="楕円 471"/>
        <xdr:cNvSpPr/>
      </xdr:nvSpPr>
      <xdr:spPr>
        <a:xfrm>
          <a:off x="863600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83820</xdr:rowOff>
    </xdr:from>
    <xdr:to>
      <xdr:col>55</xdr:col>
      <xdr:colOff>0</xdr:colOff>
      <xdr:row>106</xdr:row>
      <xdr:rowOff>83820</xdr:rowOff>
    </xdr:to>
    <xdr:cxnSp macro="">
      <xdr:nvCxnSpPr>
        <xdr:cNvPr id="473" name="直線コネクタ 472"/>
        <xdr:cNvCxnSpPr/>
      </xdr:nvCxnSpPr>
      <xdr:spPr>
        <a:xfrm>
          <a:off x="8686800" y="1768602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33020</xdr:rowOff>
    </xdr:from>
    <xdr:to>
      <xdr:col>46</xdr:col>
      <xdr:colOff>38100</xdr:colOff>
      <xdr:row>106</xdr:row>
      <xdr:rowOff>134620</xdr:rowOff>
    </xdr:to>
    <xdr:sp macro="" textlink="">
      <xdr:nvSpPr>
        <xdr:cNvPr id="474" name="楕円 473"/>
        <xdr:cNvSpPr/>
      </xdr:nvSpPr>
      <xdr:spPr>
        <a:xfrm>
          <a:off x="7842250" y="176352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83820</xdr:rowOff>
    </xdr:from>
    <xdr:to>
      <xdr:col>50</xdr:col>
      <xdr:colOff>114300</xdr:colOff>
      <xdr:row>106</xdr:row>
      <xdr:rowOff>83820</xdr:rowOff>
    </xdr:to>
    <xdr:cxnSp macro="">
      <xdr:nvCxnSpPr>
        <xdr:cNvPr id="475" name="直線コネクタ 474"/>
        <xdr:cNvCxnSpPr/>
      </xdr:nvCxnSpPr>
      <xdr:spPr>
        <a:xfrm>
          <a:off x="7886700" y="1768602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33020</xdr:rowOff>
    </xdr:from>
    <xdr:to>
      <xdr:col>41</xdr:col>
      <xdr:colOff>101600</xdr:colOff>
      <xdr:row>106</xdr:row>
      <xdr:rowOff>134620</xdr:rowOff>
    </xdr:to>
    <xdr:sp macro="" textlink="">
      <xdr:nvSpPr>
        <xdr:cNvPr id="476" name="楕円 475"/>
        <xdr:cNvSpPr/>
      </xdr:nvSpPr>
      <xdr:spPr>
        <a:xfrm>
          <a:off x="702945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83820</xdr:rowOff>
    </xdr:from>
    <xdr:to>
      <xdr:col>45</xdr:col>
      <xdr:colOff>177800</xdr:colOff>
      <xdr:row>106</xdr:row>
      <xdr:rowOff>83820</xdr:rowOff>
    </xdr:to>
    <xdr:cxnSp macro="">
      <xdr:nvCxnSpPr>
        <xdr:cNvPr id="477" name="直線コネクタ 476"/>
        <xdr:cNvCxnSpPr/>
      </xdr:nvCxnSpPr>
      <xdr:spPr>
        <a:xfrm>
          <a:off x="7080250" y="1768602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33020</xdr:rowOff>
    </xdr:from>
    <xdr:to>
      <xdr:col>36</xdr:col>
      <xdr:colOff>165100</xdr:colOff>
      <xdr:row>106</xdr:row>
      <xdr:rowOff>134620</xdr:rowOff>
    </xdr:to>
    <xdr:sp macro="" textlink="">
      <xdr:nvSpPr>
        <xdr:cNvPr id="478" name="楕円 477"/>
        <xdr:cNvSpPr/>
      </xdr:nvSpPr>
      <xdr:spPr>
        <a:xfrm>
          <a:off x="623570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83820</xdr:rowOff>
    </xdr:from>
    <xdr:to>
      <xdr:col>41</xdr:col>
      <xdr:colOff>50800</xdr:colOff>
      <xdr:row>106</xdr:row>
      <xdr:rowOff>83820</xdr:rowOff>
    </xdr:to>
    <xdr:cxnSp macro="">
      <xdr:nvCxnSpPr>
        <xdr:cNvPr id="479" name="直線コネクタ 478"/>
        <xdr:cNvCxnSpPr/>
      </xdr:nvCxnSpPr>
      <xdr:spPr>
        <a:xfrm>
          <a:off x="6286500" y="1768602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13988</xdr:rowOff>
    </xdr:from>
    <xdr:ext cx="469744" cy="259045"/>
    <xdr:sp macro="" textlink="">
      <xdr:nvSpPr>
        <xdr:cNvPr id="480" name="n_1aveValue【市民会館】&#10;一人当たり面積"/>
        <xdr:cNvSpPr txBox="1"/>
      </xdr:nvSpPr>
      <xdr:spPr>
        <a:xfrm>
          <a:off x="845827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13988</xdr:rowOff>
    </xdr:from>
    <xdr:ext cx="469744" cy="259045"/>
    <xdr:sp macro="" textlink="">
      <xdr:nvSpPr>
        <xdr:cNvPr id="481" name="n_2aveValue【市民会館】&#10;一人当たり面積"/>
        <xdr:cNvSpPr txBox="1"/>
      </xdr:nvSpPr>
      <xdr:spPr>
        <a:xfrm>
          <a:off x="767722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170197</xdr:rowOff>
    </xdr:from>
    <xdr:ext cx="469744" cy="259045"/>
    <xdr:sp macro="" textlink="">
      <xdr:nvSpPr>
        <xdr:cNvPr id="482" name="n_3aveValue【市民会館】&#10;一人当たり面積"/>
        <xdr:cNvSpPr txBox="1"/>
      </xdr:nvSpPr>
      <xdr:spPr>
        <a:xfrm>
          <a:off x="6864427" y="1725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170197</xdr:rowOff>
    </xdr:from>
    <xdr:ext cx="469744" cy="259045"/>
    <xdr:sp macro="" textlink="">
      <xdr:nvSpPr>
        <xdr:cNvPr id="483" name="n_4aveValue【市民会館】&#10;一人当たり面積"/>
        <xdr:cNvSpPr txBox="1"/>
      </xdr:nvSpPr>
      <xdr:spPr>
        <a:xfrm>
          <a:off x="6070677" y="1725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125747</xdr:rowOff>
    </xdr:from>
    <xdr:ext cx="469744" cy="259045"/>
    <xdr:sp macro="" textlink="">
      <xdr:nvSpPr>
        <xdr:cNvPr id="484" name="n_1mainValue【市民会館】&#10;一人当たり面積"/>
        <xdr:cNvSpPr txBox="1"/>
      </xdr:nvSpPr>
      <xdr:spPr>
        <a:xfrm>
          <a:off x="8458277" y="177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125747</xdr:rowOff>
    </xdr:from>
    <xdr:ext cx="469744" cy="259045"/>
    <xdr:sp macro="" textlink="">
      <xdr:nvSpPr>
        <xdr:cNvPr id="485" name="n_2mainValue【市民会館】&#10;一人当たり面積"/>
        <xdr:cNvSpPr txBox="1"/>
      </xdr:nvSpPr>
      <xdr:spPr>
        <a:xfrm>
          <a:off x="7677227" y="177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125747</xdr:rowOff>
    </xdr:from>
    <xdr:ext cx="469744" cy="259045"/>
    <xdr:sp macro="" textlink="">
      <xdr:nvSpPr>
        <xdr:cNvPr id="486" name="n_3mainValue【市民会館】&#10;一人当たり面積"/>
        <xdr:cNvSpPr txBox="1"/>
      </xdr:nvSpPr>
      <xdr:spPr>
        <a:xfrm>
          <a:off x="6864427" y="177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125747</xdr:rowOff>
    </xdr:from>
    <xdr:ext cx="469744" cy="259045"/>
    <xdr:sp macro="" textlink="">
      <xdr:nvSpPr>
        <xdr:cNvPr id="487" name="n_4mainValue【市民会館】&#10;一人当たり面積"/>
        <xdr:cNvSpPr txBox="1"/>
      </xdr:nvSpPr>
      <xdr:spPr>
        <a:xfrm>
          <a:off x="6070677" y="177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98" name="テキスト ボックス 497"/>
        <xdr:cNvSpPr txBox="1"/>
      </xdr:nvSpPr>
      <xdr:spPr>
        <a:xfrm>
          <a:off x="108427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9" name="直線コネクタ 498"/>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500" name="テキスト ボックス 499"/>
        <xdr:cNvSpPr txBox="1"/>
      </xdr:nvSpPr>
      <xdr:spPr>
        <a:xfrm>
          <a:off x="10842791" y="6897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1" name="直線コネクタ 500"/>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2" name="テキスト ボックス 501"/>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3" name="直線コネクタ 502"/>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4" name="テキスト ボックス 503"/>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5" name="直線コネクタ 504"/>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6" name="テキスト ボックス 505"/>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7" name="直線コネクタ 506"/>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8" name="テキスト ボックス 507"/>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9" name="直線コネクタ 508"/>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10" name="テキスト ボックス 509"/>
        <xdr:cNvSpPr txBox="1"/>
      </xdr:nvSpPr>
      <xdr:spPr>
        <a:xfrm>
          <a:off x="10842791" y="53214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2" name="テキスト ボックス 511"/>
        <xdr:cNvSpPr txBox="1"/>
      </xdr:nvSpPr>
      <xdr:spPr>
        <a:xfrm>
          <a:off x="108427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36</xdr:row>
      <xdr:rowOff>43543</xdr:rowOff>
    </xdr:from>
    <xdr:to>
      <xdr:col>85</xdr:col>
      <xdr:colOff>126364</xdr:colOff>
      <xdr:row>36</xdr:row>
      <xdr:rowOff>43543</xdr:rowOff>
    </xdr:to>
    <xdr:cxnSp macro="">
      <xdr:nvCxnSpPr>
        <xdr:cNvPr id="514" name="直線コネクタ 513"/>
        <xdr:cNvCxnSpPr/>
      </xdr:nvCxnSpPr>
      <xdr:spPr>
        <a:xfrm>
          <a:off x="14699614" y="5993493"/>
          <a:ext cx="0"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85470</xdr:rowOff>
    </xdr:from>
    <xdr:ext cx="405111" cy="259045"/>
    <xdr:sp macro="" textlink="">
      <xdr:nvSpPr>
        <xdr:cNvPr id="515" name="【一般廃棄物処理施設】&#10;有形固定資産減価償却率最小値テキスト"/>
        <xdr:cNvSpPr txBox="1"/>
      </xdr:nvSpPr>
      <xdr:spPr>
        <a:xfrm>
          <a:off x="14738350" y="6035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43543</xdr:rowOff>
    </xdr:from>
    <xdr:to>
      <xdr:col>86</xdr:col>
      <xdr:colOff>25400</xdr:colOff>
      <xdr:row>36</xdr:row>
      <xdr:rowOff>43543</xdr:rowOff>
    </xdr:to>
    <xdr:cxnSp macro="">
      <xdr:nvCxnSpPr>
        <xdr:cNvPr id="516" name="直線コネクタ 515"/>
        <xdr:cNvCxnSpPr/>
      </xdr:nvCxnSpPr>
      <xdr:spPr>
        <a:xfrm>
          <a:off x="14611350" y="59934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85470</xdr:rowOff>
    </xdr:from>
    <xdr:ext cx="405111" cy="259045"/>
    <xdr:sp macro="" textlink="">
      <xdr:nvSpPr>
        <xdr:cNvPr id="517" name="【一般廃棄物処理施設】&#10;有形固定資産減価償却率最大値テキスト"/>
        <xdr:cNvSpPr txBox="1"/>
      </xdr:nvSpPr>
      <xdr:spPr>
        <a:xfrm>
          <a:off x="14738350" y="5705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43543</xdr:rowOff>
    </xdr:from>
    <xdr:to>
      <xdr:col>86</xdr:col>
      <xdr:colOff>25400</xdr:colOff>
      <xdr:row>36</xdr:row>
      <xdr:rowOff>43543</xdr:rowOff>
    </xdr:to>
    <xdr:cxnSp macro="">
      <xdr:nvCxnSpPr>
        <xdr:cNvPr id="518" name="直線コネクタ 517"/>
        <xdr:cNvCxnSpPr/>
      </xdr:nvCxnSpPr>
      <xdr:spPr>
        <a:xfrm>
          <a:off x="14611350" y="59934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142620</xdr:rowOff>
    </xdr:from>
    <xdr:ext cx="405111" cy="259045"/>
    <xdr:sp macro="" textlink="">
      <xdr:nvSpPr>
        <xdr:cNvPr id="519" name="【一般廃棄物処理施設】&#10;有形固定資産減価償却率平均値テキスト"/>
        <xdr:cNvSpPr txBox="1"/>
      </xdr:nvSpPr>
      <xdr:spPr>
        <a:xfrm>
          <a:off x="14738350" y="59274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164193</xdr:rowOff>
    </xdr:from>
    <xdr:to>
      <xdr:col>85</xdr:col>
      <xdr:colOff>177800</xdr:colOff>
      <xdr:row>36</xdr:row>
      <xdr:rowOff>94343</xdr:rowOff>
    </xdr:to>
    <xdr:sp macro="" textlink="">
      <xdr:nvSpPr>
        <xdr:cNvPr id="520" name="フローチャート: 判断 519"/>
        <xdr:cNvSpPr/>
      </xdr:nvSpPr>
      <xdr:spPr>
        <a:xfrm>
          <a:off x="14649450" y="59490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41</xdr:row>
      <xdr:rowOff>49893</xdr:rowOff>
    </xdr:from>
    <xdr:to>
      <xdr:col>81</xdr:col>
      <xdr:colOff>101600</xdr:colOff>
      <xdr:row>41</xdr:row>
      <xdr:rowOff>151493</xdr:rowOff>
    </xdr:to>
    <xdr:sp macro="" textlink="">
      <xdr:nvSpPr>
        <xdr:cNvPr id="521" name="フローチャート: 判断 520"/>
        <xdr:cNvSpPr/>
      </xdr:nvSpPr>
      <xdr:spPr>
        <a:xfrm>
          <a:off x="13887450" y="682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58057</xdr:rowOff>
    </xdr:from>
    <xdr:to>
      <xdr:col>76</xdr:col>
      <xdr:colOff>165100</xdr:colOff>
      <xdr:row>40</xdr:row>
      <xdr:rowOff>159657</xdr:rowOff>
    </xdr:to>
    <xdr:sp macro="" textlink="">
      <xdr:nvSpPr>
        <xdr:cNvPr id="522" name="フローチャート: 判断 521"/>
        <xdr:cNvSpPr/>
      </xdr:nvSpPr>
      <xdr:spPr>
        <a:xfrm>
          <a:off x="13093700" y="666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9072</xdr:rowOff>
    </xdr:from>
    <xdr:to>
      <xdr:col>72</xdr:col>
      <xdr:colOff>38100</xdr:colOff>
      <xdr:row>38</xdr:row>
      <xdr:rowOff>110672</xdr:rowOff>
    </xdr:to>
    <xdr:sp macro="" textlink="">
      <xdr:nvSpPr>
        <xdr:cNvPr id="523" name="フローチャート: 判断 522"/>
        <xdr:cNvSpPr/>
      </xdr:nvSpPr>
      <xdr:spPr>
        <a:xfrm>
          <a:off x="12299950" y="628922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17236</xdr:rowOff>
    </xdr:from>
    <xdr:to>
      <xdr:col>67</xdr:col>
      <xdr:colOff>101600</xdr:colOff>
      <xdr:row>33</xdr:row>
      <xdr:rowOff>118836</xdr:rowOff>
    </xdr:to>
    <xdr:sp macro="" textlink="">
      <xdr:nvSpPr>
        <xdr:cNvPr id="524" name="フローチャート: 判断 523"/>
        <xdr:cNvSpPr/>
      </xdr:nvSpPr>
      <xdr:spPr>
        <a:xfrm>
          <a:off x="11487150" y="5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164193</xdr:rowOff>
    </xdr:from>
    <xdr:to>
      <xdr:col>85</xdr:col>
      <xdr:colOff>177800</xdr:colOff>
      <xdr:row>36</xdr:row>
      <xdr:rowOff>94343</xdr:rowOff>
    </xdr:to>
    <xdr:sp macro="" textlink="">
      <xdr:nvSpPr>
        <xdr:cNvPr id="530" name="楕円 529"/>
        <xdr:cNvSpPr/>
      </xdr:nvSpPr>
      <xdr:spPr>
        <a:xfrm>
          <a:off x="14649450" y="594904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28320</xdr:rowOff>
    </xdr:from>
    <xdr:ext cx="405111" cy="259045"/>
    <xdr:sp macro="" textlink="">
      <xdr:nvSpPr>
        <xdr:cNvPr id="531" name="【一般廃棄物処理施設】&#10;有形固定資産減価償却率該当値テキスト"/>
        <xdr:cNvSpPr txBox="1"/>
      </xdr:nvSpPr>
      <xdr:spPr>
        <a:xfrm>
          <a:off x="14738350" y="5813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49893</xdr:rowOff>
    </xdr:from>
    <xdr:to>
      <xdr:col>81</xdr:col>
      <xdr:colOff>101600</xdr:colOff>
      <xdr:row>41</xdr:row>
      <xdr:rowOff>151493</xdr:rowOff>
    </xdr:to>
    <xdr:sp macro="" textlink="">
      <xdr:nvSpPr>
        <xdr:cNvPr id="532" name="楕円 531"/>
        <xdr:cNvSpPr/>
      </xdr:nvSpPr>
      <xdr:spPr>
        <a:xfrm>
          <a:off x="13887450" y="682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43543</xdr:rowOff>
    </xdr:from>
    <xdr:to>
      <xdr:col>85</xdr:col>
      <xdr:colOff>127000</xdr:colOff>
      <xdr:row>41</xdr:row>
      <xdr:rowOff>100693</xdr:rowOff>
    </xdr:to>
    <xdr:cxnSp macro="">
      <xdr:nvCxnSpPr>
        <xdr:cNvPr id="533" name="直線コネクタ 532"/>
        <xdr:cNvCxnSpPr/>
      </xdr:nvCxnSpPr>
      <xdr:spPr>
        <a:xfrm flipV="1">
          <a:off x="13938250" y="5993493"/>
          <a:ext cx="762000" cy="88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58057</xdr:rowOff>
    </xdr:from>
    <xdr:to>
      <xdr:col>76</xdr:col>
      <xdr:colOff>165100</xdr:colOff>
      <xdr:row>40</xdr:row>
      <xdr:rowOff>159657</xdr:rowOff>
    </xdr:to>
    <xdr:sp macro="" textlink="">
      <xdr:nvSpPr>
        <xdr:cNvPr id="534" name="楕円 533"/>
        <xdr:cNvSpPr/>
      </xdr:nvSpPr>
      <xdr:spPr>
        <a:xfrm>
          <a:off x="13093700" y="666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108857</xdr:rowOff>
    </xdr:from>
    <xdr:to>
      <xdr:col>81</xdr:col>
      <xdr:colOff>50800</xdr:colOff>
      <xdr:row>41</xdr:row>
      <xdr:rowOff>100693</xdr:rowOff>
    </xdr:to>
    <xdr:cxnSp macro="">
      <xdr:nvCxnSpPr>
        <xdr:cNvPr id="535" name="直線コネクタ 534"/>
        <xdr:cNvCxnSpPr/>
      </xdr:nvCxnSpPr>
      <xdr:spPr>
        <a:xfrm>
          <a:off x="13144500" y="6719207"/>
          <a:ext cx="793750" cy="15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9072</xdr:rowOff>
    </xdr:from>
    <xdr:to>
      <xdr:col>72</xdr:col>
      <xdr:colOff>38100</xdr:colOff>
      <xdr:row>38</xdr:row>
      <xdr:rowOff>110672</xdr:rowOff>
    </xdr:to>
    <xdr:sp macro="" textlink="">
      <xdr:nvSpPr>
        <xdr:cNvPr id="536" name="楕円 535"/>
        <xdr:cNvSpPr/>
      </xdr:nvSpPr>
      <xdr:spPr>
        <a:xfrm>
          <a:off x="12299950" y="62892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59872</xdr:rowOff>
    </xdr:from>
    <xdr:to>
      <xdr:col>76</xdr:col>
      <xdr:colOff>114300</xdr:colOff>
      <xdr:row>40</xdr:row>
      <xdr:rowOff>108857</xdr:rowOff>
    </xdr:to>
    <xdr:cxnSp macro="">
      <xdr:nvCxnSpPr>
        <xdr:cNvPr id="537" name="直線コネクタ 536"/>
        <xdr:cNvCxnSpPr/>
      </xdr:nvCxnSpPr>
      <xdr:spPr>
        <a:xfrm>
          <a:off x="12344400" y="6340022"/>
          <a:ext cx="800100" cy="37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17236</xdr:rowOff>
    </xdr:from>
    <xdr:to>
      <xdr:col>67</xdr:col>
      <xdr:colOff>101600</xdr:colOff>
      <xdr:row>33</xdr:row>
      <xdr:rowOff>118836</xdr:rowOff>
    </xdr:to>
    <xdr:sp macro="" textlink="">
      <xdr:nvSpPr>
        <xdr:cNvPr id="538" name="楕円 537"/>
        <xdr:cNvSpPr/>
      </xdr:nvSpPr>
      <xdr:spPr>
        <a:xfrm>
          <a:off x="11487150" y="547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68036</xdr:rowOff>
    </xdr:from>
    <xdr:to>
      <xdr:col>71</xdr:col>
      <xdr:colOff>177800</xdr:colOff>
      <xdr:row>38</xdr:row>
      <xdr:rowOff>59872</xdr:rowOff>
    </xdr:to>
    <xdr:cxnSp macro="">
      <xdr:nvCxnSpPr>
        <xdr:cNvPr id="539" name="直線コネクタ 538"/>
        <xdr:cNvCxnSpPr/>
      </xdr:nvCxnSpPr>
      <xdr:spPr>
        <a:xfrm>
          <a:off x="11537950" y="5522686"/>
          <a:ext cx="806450" cy="8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142620</xdr:rowOff>
    </xdr:from>
    <xdr:ext cx="405111" cy="259045"/>
    <xdr:sp macro="" textlink="">
      <xdr:nvSpPr>
        <xdr:cNvPr id="540" name="n_1aveValue【一般廃棄物処理施設】&#10;有形固定資産減価償却率"/>
        <xdr:cNvSpPr txBox="1"/>
      </xdr:nvSpPr>
      <xdr:spPr>
        <a:xfrm>
          <a:off x="13742044" y="691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150784</xdr:rowOff>
    </xdr:from>
    <xdr:ext cx="405111" cy="259045"/>
    <xdr:sp macro="" textlink="">
      <xdr:nvSpPr>
        <xdr:cNvPr id="541" name="n_2aveValue【一般廃棄物処理施設】&#10;有形固定資産減価償却率"/>
        <xdr:cNvSpPr txBox="1"/>
      </xdr:nvSpPr>
      <xdr:spPr>
        <a:xfrm>
          <a:off x="12960994" y="6761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101799</xdr:rowOff>
    </xdr:from>
    <xdr:ext cx="405111" cy="259045"/>
    <xdr:sp macro="" textlink="">
      <xdr:nvSpPr>
        <xdr:cNvPr id="542" name="n_3aveValue【一般廃棄物処理施設】&#10;有形固定資産減価償却率"/>
        <xdr:cNvSpPr txBox="1"/>
      </xdr:nvSpPr>
      <xdr:spPr>
        <a:xfrm>
          <a:off x="12167244" y="6381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109963</xdr:rowOff>
    </xdr:from>
    <xdr:ext cx="405111" cy="259045"/>
    <xdr:sp macro="" textlink="">
      <xdr:nvSpPr>
        <xdr:cNvPr id="543" name="n_4aveValue【一般廃棄物処理施設】&#10;有形固定資産減価償却率"/>
        <xdr:cNvSpPr txBox="1"/>
      </xdr:nvSpPr>
      <xdr:spPr>
        <a:xfrm>
          <a:off x="11354444" y="556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168020</xdr:rowOff>
    </xdr:from>
    <xdr:ext cx="405111" cy="259045"/>
    <xdr:sp macro="" textlink="">
      <xdr:nvSpPr>
        <xdr:cNvPr id="544" name="n_1mainValue【一般廃棄物処理施設】&#10;有形固定資産減価償却率"/>
        <xdr:cNvSpPr txBox="1"/>
      </xdr:nvSpPr>
      <xdr:spPr>
        <a:xfrm>
          <a:off x="13742044" y="6613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4734</xdr:rowOff>
    </xdr:from>
    <xdr:ext cx="405111" cy="259045"/>
    <xdr:sp macro="" textlink="">
      <xdr:nvSpPr>
        <xdr:cNvPr id="545" name="n_2mainValue【一般廃棄物処理施設】&#10;有形固定資産減価償却率"/>
        <xdr:cNvSpPr txBox="1"/>
      </xdr:nvSpPr>
      <xdr:spPr>
        <a:xfrm>
          <a:off x="12960994" y="6449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127199</xdr:rowOff>
    </xdr:from>
    <xdr:ext cx="405111" cy="259045"/>
    <xdr:sp macro="" textlink="">
      <xdr:nvSpPr>
        <xdr:cNvPr id="546" name="n_3mainValue【一般廃棄物処理施設】&#10;有形固定資産減価償却率"/>
        <xdr:cNvSpPr txBox="1"/>
      </xdr:nvSpPr>
      <xdr:spPr>
        <a:xfrm>
          <a:off x="12167244" y="6077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135363</xdr:rowOff>
    </xdr:from>
    <xdr:ext cx="405111" cy="259045"/>
    <xdr:sp macro="" textlink="">
      <xdr:nvSpPr>
        <xdr:cNvPr id="547" name="n_4mainValue【一般廃棄物処理施設】&#10;有形固定資産減価償却率"/>
        <xdr:cNvSpPr txBox="1"/>
      </xdr:nvSpPr>
      <xdr:spPr>
        <a:xfrm>
          <a:off x="11354444" y="525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43</xdr:row>
      <xdr:rowOff>105427</xdr:rowOff>
    </xdr:from>
    <xdr:ext cx="531299" cy="259045"/>
    <xdr:sp macro="" textlink="">
      <xdr:nvSpPr>
        <xdr:cNvPr id="558" name="テキスト ボックス 557"/>
        <xdr:cNvSpPr txBox="1"/>
      </xdr:nvSpPr>
      <xdr:spPr>
        <a:xfrm>
          <a:off x="15985051" y="7211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559" name="直線コネクタ 558"/>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121755</xdr:rowOff>
    </xdr:from>
    <xdr:ext cx="531299" cy="259045"/>
    <xdr:sp macro="" textlink="">
      <xdr:nvSpPr>
        <xdr:cNvPr id="560" name="テキスト ボックス 559"/>
        <xdr:cNvSpPr txBox="1"/>
      </xdr:nvSpPr>
      <xdr:spPr>
        <a:xfrm>
          <a:off x="15985051" y="6897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1" name="直線コネクタ 560"/>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2" name="テキスト ボックス 561"/>
        <xdr:cNvSpPr txBox="1"/>
      </xdr:nvSpPr>
      <xdr:spPr>
        <a:xfrm>
          <a:off x="159850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3" name="直線コネクタ 562"/>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4" name="テキスト ボックス 563"/>
        <xdr:cNvSpPr txBox="1"/>
      </xdr:nvSpPr>
      <xdr:spPr>
        <a:xfrm>
          <a:off x="159850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5" name="直線コネクタ 564"/>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6" name="テキスト ボックス 565"/>
        <xdr:cNvSpPr txBox="1"/>
      </xdr:nvSpPr>
      <xdr:spPr>
        <a:xfrm>
          <a:off x="15939981" y="59492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7" name="直線コネクタ 566"/>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8" name="テキスト ボックス 567"/>
        <xdr:cNvSpPr txBox="1"/>
      </xdr:nvSpPr>
      <xdr:spPr>
        <a:xfrm>
          <a:off x="15939981" y="56353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9" name="直線コネクタ 568"/>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0" name="テキスト ボックス 569"/>
        <xdr:cNvSpPr txBox="1"/>
      </xdr:nvSpPr>
      <xdr:spPr>
        <a:xfrm>
          <a:off x="15939981" y="5321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64182</xdr:rowOff>
    </xdr:from>
    <xdr:to>
      <xdr:col>116</xdr:col>
      <xdr:colOff>62864</xdr:colOff>
      <xdr:row>42</xdr:row>
      <xdr:rowOff>144127</xdr:rowOff>
    </xdr:to>
    <xdr:cxnSp macro="">
      <xdr:nvCxnSpPr>
        <xdr:cNvPr id="574" name="直線コネクタ 573"/>
        <xdr:cNvCxnSpPr/>
      </xdr:nvCxnSpPr>
      <xdr:spPr>
        <a:xfrm flipV="1">
          <a:off x="19951064" y="5518832"/>
          <a:ext cx="0" cy="156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147954</xdr:rowOff>
    </xdr:from>
    <xdr:ext cx="534377" cy="259045"/>
    <xdr:sp macro="" textlink="">
      <xdr:nvSpPr>
        <xdr:cNvPr id="575" name="【一般廃棄物処理施設】&#10;一人当たり有形固定資産（償却資産）額最小値テキスト"/>
        <xdr:cNvSpPr txBox="1"/>
      </xdr:nvSpPr>
      <xdr:spPr>
        <a:xfrm>
          <a:off x="19989800" y="708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144127</xdr:rowOff>
    </xdr:from>
    <xdr:to>
      <xdr:col>116</xdr:col>
      <xdr:colOff>152400</xdr:colOff>
      <xdr:row>42</xdr:row>
      <xdr:rowOff>144127</xdr:rowOff>
    </xdr:to>
    <xdr:cxnSp macro="">
      <xdr:nvCxnSpPr>
        <xdr:cNvPr id="576" name="直線コネクタ 575"/>
        <xdr:cNvCxnSpPr/>
      </xdr:nvCxnSpPr>
      <xdr:spPr>
        <a:xfrm>
          <a:off x="19881850" y="70846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10859</xdr:rowOff>
    </xdr:from>
    <xdr:ext cx="599010" cy="259045"/>
    <xdr:sp macro="" textlink="">
      <xdr:nvSpPr>
        <xdr:cNvPr id="577" name="【一般廃棄物処理施設】&#10;一人当たり有形固定資産（償却資産）額最大値テキスト"/>
        <xdr:cNvSpPr txBox="1"/>
      </xdr:nvSpPr>
      <xdr:spPr>
        <a:xfrm>
          <a:off x="19989800" y="5300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64182</xdr:rowOff>
    </xdr:from>
    <xdr:to>
      <xdr:col>116</xdr:col>
      <xdr:colOff>152400</xdr:colOff>
      <xdr:row>33</xdr:row>
      <xdr:rowOff>64182</xdr:rowOff>
    </xdr:to>
    <xdr:cxnSp macro="">
      <xdr:nvCxnSpPr>
        <xdr:cNvPr id="578" name="直線コネクタ 577"/>
        <xdr:cNvCxnSpPr/>
      </xdr:nvCxnSpPr>
      <xdr:spPr>
        <a:xfrm>
          <a:off x="19881850" y="55188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114926</xdr:rowOff>
    </xdr:from>
    <xdr:ext cx="534377" cy="259045"/>
    <xdr:sp macro="" textlink="">
      <xdr:nvSpPr>
        <xdr:cNvPr id="579" name="【一般廃棄物処理施設】&#10;一人当たり有形固定資産（償却資産）額平均値テキスト"/>
        <xdr:cNvSpPr txBox="1"/>
      </xdr:nvSpPr>
      <xdr:spPr>
        <a:xfrm>
          <a:off x="19989800" y="6725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136499</xdr:rowOff>
    </xdr:from>
    <xdr:to>
      <xdr:col>116</xdr:col>
      <xdr:colOff>114300</xdr:colOff>
      <xdr:row>41</xdr:row>
      <xdr:rowOff>66649</xdr:rowOff>
    </xdr:to>
    <xdr:sp macro="" textlink="">
      <xdr:nvSpPr>
        <xdr:cNvPr id="580" name="フローチャート: 判断 579"/>
        <xdr:cNvSpPr/>
      </xdr:nvSpPr>
      <xdr:spPr>
        <a:xfrm>
          <a:off x="19900900" y="67468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42</xdr:row>
      <xdr:rowOff>42578</xdr:rowOff>
    </xdr:from>
    <xdr:to>
      <xdr:col>112</xdr:col>
      <xdr:colOff>38100</xdr:colOff>
      <xdr:row>42</xdr:row>
      <xdr:rowOff>144178</xdr:rowOff>
    </xdr:to>
    <xdr:sp macro="" textlink="">
      <xdr:nvSpPr>
        <xdr:cNvPr id="581" name="フローチャート: 判断 580"/>
        <xdr:cNvSpPr/>
      </xdr:nvSpPr>
      <xdr:spPr>
        <a:xfrm>
          <a:off x="19157950" y="69831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86469</xdr:rowOff>
    </xdr:from>
    <xdr:to>
      <xdr:col>107</xdr:col>
      <xdr:colOff>101600</xdr:colOff>
      <xdr:row>42</xdr:row>
      <xdr:rowOff>16619</xdr:rowOff>
    </xdr:to>
    <xdr:sp macro="" textlink="">
      <xdr:nvSpPr>
        <xdr:cNvPr id="582" name="フローチャート: 判断 581"/>
        <xdr:cNvSpPr/>
      </xdr:nvSpPr>
      <xdr:spPr>
        <a:xfrm>
          <a:off x="18345150" y="68619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128597</xdr:rowOff>
    </xdr:from>
    <xdr:to>
      <xdr:col>102</xdr:col>
      <xdr:colOff>165100</xdr:colOff>
      <xdr:row>42</xdr:row>
      <xdr:rowOff>58747</xdr:rowOff>
    </xdr:to>
    <xdr:sp macro="" textlink="">
      <xdr:nvSpPr>
        <xdr:cNvPr id="583" name="フローチャート: 判断 582"/>
        <xdr:cNvSpPr/>
      </xdr:nvSpPr>
      <xdr:spPr>
        <a:xfrm>
          <a:off x="17551400" y="690404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135128</xdr:rowOff>
    </xdr:from>
    <xdr:to>
      <xdr:col>98</xdr:col>
      <xdr:colOff>38100</xdr:colOff>
      <xdr:row>42</xdr:row>
      <xdr:rowOff>65278</xdr:rowOff>
    </xdr:to>
    <xdr:sp macro="" textlink="">
      <xdr:nvSpPr>
        <xdr:cNvPr id="584" name="フローチャート: 判断 583"/>
        <xdr:cNvSpPr/>
      </xdr:nvSpPr>
      <xdr:spPr>
        <a:xfrm>
          <a:off x="16757650" y="69105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126767</xdr:rowOff>
    </xdr:from>
    <xdr:to>
      <xdr:col>116</xdr:col>
      <xdr:colOff>114300</xdr:colOff>
      <xdr:row>40</xdr:row>
      <xdr:rowOff>56917</xdr:rowOff>
    </xdr:to>
    <xdr:sp macro="" textlink="">
      <xdr:nvSpPr>
        <xdr:cNvPr id="590" name="楕円 589"/>
        <xdr:cNvSpPr/>
      </xdr:nvSpPr>
      <xdr:spPr>
        <a:xfrm>
          <a:off x="19900900" y="65720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149644</xdr:rowOff>
    </xdr:from>
    <xdr:ext cx="534377" cy="259045"/>
    <xdr:sp macro="" textlink="">
      <xdr:nvSpPr>
        <xdr:cNvPr id="591" name="【一般廃棄物処理施設】&#10;一人当たり有形固定資産（償却資産）額該当値テキスト"/>
        <xdr:cNvSpPr txBox="1"/>
      </xdr:nvSpPr>
      <xdr:spPr>
        <a:xfrm>
          <a:off x="19989800" y="642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13513</xdr:rowOff>
    </xdr:from>
    <xdr:to>
      <xdr:col>112</xdr:col>
      <xdr:colOff>38100</xdr:colOff>
      <xdr:row>42</xdr:row>
      <xdr:rowOff>115113</xdr:rowOff>
    </xdr:to>
    <xdr:sp macro="" textlink="">
      <xdr:nvSpPr>
        <xdr:cNvPr id="592" name="楕円 591"/>
        <xdr:cNvSpPr/>
      </xdr:nvSpPr>
      <xdr:spPr>
        <a:xfrm>
          <a:off x="19157950" y="69540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6117</xdr:rowOff>
    </xdr:from>
    <xdr:to>
      <xdr:col>116</xdr:col>
      <xdr:colOff>63500</xdr:colOff>
      <xdr:row>42</xdr:row>
      <xdr:rowOff>64313</xdr:rowOff>
    </xdr:to>
    <xdr:cxnSp macro="">
      <xdr:nvCxnSpPr>
        <xdr:cNvPr id="593" name="直線コネクタ 592"/>
        <xdr:cNvCxnSpPr/>
      </xdr:nvCxnSpPr>
      <xdr:spPr>
        <a:xfrm flipV="1">
          <a:off x="19202400" y="6616467"/>
          <a:ext cx="749300" cy="38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51657</xdr:rowOff>
    </xdr:from>
    <xdr:to>
      <xdr:col>107</xdr:col>
      <xdr:colOff>101600</xdr:colOff>
      <xdr:row>41</xdr:row>
      <xdr:rowOff>153257</xdr:rowOff>
    </xdr:to>
    <xdr:sp macro="" textlink="">
      <xdr:nvSpPr>
        <xdr:cNvPr id="594" name="楕円 593"/>
        <xdr:cNvSpPr/>
      </xdr:nvSpPr>
      <xdr:spPr>
        <a:xfrm>
          <a:off x="18345150" y="682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102457</xdr:rowOff>
    </xdr:from>
    <xdr:to>
      <xdr:col>111</xdr:col>
      <xdr:colOff>177800</xdr:colOff>
      <xdr:row>42</xdr:row>
      <xdr:rowOff>64313</xdr:rowOff>
    </xdr:to>
    <xdr:cxnSp macro="">
      <xdr:nvCxnSpPr>
        <xdr:cNvPr id="595" name="直線コネクタ 594"/>
        <xdr:cNvCxnSpPr/>
      </xdr:nvCxnSpPr>
      <xdr:spPr>
        <a:xfrm>
          <a:off x="18395950" y="6877907"/>
          <a:ext cx="806450" cy="12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102308</xdr:rowOff>
    </xdr:from>
    <xdr:to>
      <xdr:col>102</xdr:col>
      <xdr:colOff>165100</xdr:colOff>
      <xdr:row>42</xdr:row>
      <xdr:rowOff>32458</xdr:rowOff>
    </xdr:to>
    <xdr:sp macro="" textlink="">
      <xdr:nvSpPr>
        <xdr:cNvPr id="596" name="楕円 595"/>
        <xdr:cNvSpPr/>
      </xdr:nvSpPr>
      <xdr:spPr>
        <a:xfrm>
          <a:off x="17551400" y="68777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102457</xdr:rowOff>
    </xdr:from>
    <xdr:to>
      <xdr:col>107</xdr:col>
      <xdr:colOff>50800</xdr:colOff>
      <xdr:row>41</xdr:row>
      <xdr:rowOff>153108</xdr:rowOff>
    </xdr:to>
    <xdr:cxnSp macro="">
      <xdr:nvCxnSpPr>
        <xdr:cNvPr id="597" name="直線コネクタ 596"/>
        <xdr:cNvCxnSpPr/>
      </xdr:nvCxnSpPr>
      <xdr:spPr>
        <a:xfrm flipV="1">
          <a:off x="17602200" y="6877907"/>
          <a:ext cx="793750" cy="5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17693</xdr:rowOff>
    </xdr:from>
    <xdr:to>
      <xdr:col>98</xdr:col>
      <xdr:colOff>38100</xdr:colOff>
      <xdr:row>42</xdr:row>
      <xdr:rowOff>119293</xdr:rowOff>
    </xdr:to>
    <xdr:sp macro="" textlink="">
      <xdr:nvSpPr>
        <xdr:cNvPr id="598" name="楕円 597"/>
        <xdr:cNvSpPr/>
      </xdr:nvSpPr>
      <xdr:spPr>
        <a:xfrm>
          <a:off x="16757650" y="69582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153108</xdr:rowOff>
    </xdr:from>
    <xdr:to>
      <xdr:col>102</xdr:col>
      <xdr:colOff>114300</xdr:colOff>
      <xdr:row>42</xdr:row>
      <xdr:rowOff>68493</xdr:rowOff>
    </xdr:to>
    <xdr:cxnSp macro="">
      <xdr:nvCxnSpPr>
        <xdr:cNvPr id="599" name="直線コネクタ 598"/>
        <xdr:cNvCxnSpPr/>
      </xdr:nvCxnSpPr>
      <xdr:spPr>
        <a:xfrm flipV="1">
          <a:off x="16802100" y="6928558"/>
          <a:ext cx="800100" cy="8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42</xdr:row>
      <xdr:rowOff>135305</xdr:rowOff>
    </xdr:from>
    <xdr:ext cx="534377" cy="259045"/>
    <xdr:sp macro="" textlink="">
      <xdr:nvSpPr>
        <xdr:cNvPr id="600" name="n_1aveValue【一般廃棄物処理施設】&#10;一人当たり有形固定資産（償却資産）額"/>
        <xdr:cNvSpPr txBox="1"/>
      </xdr:nvSpPr>
      <xdr:spPr>
        <a:xfrm>
          <a:off x="18947911" y="707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7746</xdr:rowOff>
    </xdr:from>
    <xdr:ext cx="534377" cy="259045"/>
    <xdr:sp macro="" textlink="">
      <xdr:nvSpPr>
        <xdr:cNvPr id="601" name="n_2aveValue【一般廃棄物処理施設】&#10;一人当たり有形固定資産（償却資産）額"/>
        <xdr:cNvSpPr txBox="1"/>
      </xdr:nvSpPr>
      <xdr:spPr>
        <a:xfrm>
          <a:off x="18166861" y="694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49874</xdr:rowOff>
    </xdr:from>
    <xdr:ext cx="534377" cy="259045"/>
    <xdr:sp macro="" textlink="">
      <xdr:nvSpPr>
        <xdr:cNvPr id="602" name="n_3aveValue【一般廃棄物処理施設】&#10;一人当たり有形固定資産（償却資産）額"/>
        <xdr:cNvSpPr txBox="1"/>
      </xdr:nvSpPr>
      <xdr:spPr>
        <a:xfrm>
          <a:off x="17354061" y="69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81805</xdr:rowOff>
    </xdr:from>
    <xdr:ext cx="534377" cy="259045"/>
    <xdr:sp macro="" textlink="">
      <xdr:nvSpPr>
        <xdr:cNvPr id="603" name="n_4aveValue【一般廃棄物処理施設】&#10;一人当たり有形固定資産（償却資産）額"/>
        <xdr:cNvSpPr txBox="1"/>
      </xdr:nvSpPr>
      <xdr:spPr>
        <a:xfrm>
          <a:off x="16560311" y="669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131640</xdr:rowOff>
    </xdr:from>
    <xdr:ext cx="534377" cy="259045"/>
    <xdr:sp macro="" textlink="">
      <xdr:nvSpPr>
        <xdr:cNvPr id="604" name="n_1mainValue【一般廃棄物処理施設】&#10;一人当たり有形固定資産（償却資産）額"/>
        <xdr:cNvSpPr txBox="1"/>
      </xdr:nvSpPr>
      <xdr:spPr>
        <a:xfrm>
          <a:off x="18947911" y="674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169784</xdr:rowOff>
    </xdr:from>
    <xdr:ext cx="534377" cy="259045"/>
    <xdr:sp macro="" textlink="">
      <xdr:nvSpPr>
        <xdr:cNvPr id="605" name="n_2mainValue【一般廃棄物処理施設】&#10;一人当たり有形固定資産（償却資産）額"/>
        <xdr:cNvSpPr txBox="1"/>
      </xdr:nvSpPr>
      <xdr:spPr>
        <a:xfrm>
          <a:off x="18166861" y="660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48985</xdr:rowOff>
    </xdr:from>
    <xdr:ext cx="534377" cy="259045"/>
    <xdr:sp macro="" textlink="">
      <xdr:nvSpPr>
        <xdr:cNvPr id="606" name="n_3mainValue【一般廃棄物処理施設】&#10;一人当たり有形固定資産（償却資産）額"/>
        <xdr:cNvSpPr txBox="1"/>
      </xdr:nvSpPr>
      <xdr:spPr>
        <a:xfrm>
          <a:off x="17354061" y="665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110420</xdr:rowOff>
    </xdr:from>
    <xdr:ext cx="534377" cy="259045"/>
    <xdr:sp macro="" textlink="">
      <xdr:nvSpPr>
        <xdr:cNvPr id="607" name="n_4mainValue【一般廃棄物処理施設】&#10;一人当たり有形固定資産（償却資産）額"/>
        <xdr:cNvSpPr txBox="1"/>
      </xdr:nvSpPr>
      <xdr:spPr>
        <a:xfrm>
          <a:off x="16560311" y="705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138793</xdr:rowOff>
    </xdr:from>
    <xdr:to>
      <xdr:col>85</xdr:col>
      <xdr:colOff>126364</xdr:colOff>
      <xdr:row>64</xdr:row>
      <xdr:rowOff>21227</xdr:rowOff>
    </xdr:to>
    <xdr:cxnSp macro="">
      <xdr:nvCxnSpPr>
        <xdr:cNvPr id="633" name="直線コネクタ 632"/>
        <xdr:cNvCxnSpPr/>
      </xdr:nvCxnSpPr>
      <xdr:spPr>
        <a:xfrm flipV="1">
          <a:off x="14699614" y="9225643"/>
          <a:ext cx="0" cy="136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25054</xdr:rowOff>
    </xdr:from>
    <xdr:ext cx="405111" cy="259045"/>
    <xdr:sp macro="" textlink="">
      <xdr:nvSpPr>
        <xdr:cNvPr id="634" name="【保健センター・保健所】&#10;有形固定資産減価償却率最小値テキスト"/>
        <xdr:cNvSpPr txBox="1"/>
      </xdr:nvSpPr>
      <xdr:spPr>
        <a:xfrm>
          <a:off x="14738350" y="10597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21227</xdr:rowOff>
    </xdr:from>
    <xdr:to>
      <xdr:col>86</xdr:col>
      <xdr:colOff>25400</xdr:colOff>
      <xdr:row>64</xdr:row>
      <xdr:rowOff>21227</xdr:rowOff>
    </xdr:to>
    <xdr:cxnSp macro="">
      <xdr:nvCxnSpPr>
        <xdr:cNvPr id="635" name="直線コネクタ 634"/>
        <xdr:cNvCxnSpPr/>
      </xdr:nvCxnSpPr>
      <xdr:spPr>
        <a:xfrm>
          <a:off x="14611350" y="105939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85470</xdr:rowOff>
    </xdr:from>
    <xdr:ext cx="340478" cy="259045"/>
    <xdr:sp macro="" textlink="">
      <xdr:nvSpPr>
        <xdr:cNvPr id="636" name="【保健センター・保健所】&#10;有形固定資産減価償却率最大値テキスト"/>
        <xdr:cNvSpPr txBox="1"/>
      </xdr:nvSpPr>
      <xdr:spPr>
        <a:xfrm>
          <a:off x="14738350" y="90072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138793</xdr:rowOff>
    </xdr:from>
    <xdr:to>
      <xdr:col>86</xdr:col>
      <xdr:colOff>25400</xdr:colOff>
      <xdr:row>55</xdr:row>
      <xdr:rowOff>138793</xdr:rowOff>
    </xdr:to>
    <xdr:cxnSp macro="">
      <xdr:nvCxnSpPr>
        <xdr:cNvPr id="637" name="直線コネクタ 636"/>
        <xdr:cNvCxnSpPr/>
      </xdr:nvCxnSpPr>
      <xdr:spPr>
        <a:xfrm>
          <a:off x="14611350" y="92256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120667</xdr:rowOff>
    </xdr:from>
    <xdr:ext cx="405111" cy="259045"/>
    <xdr:sp macro="" textlink="">
      <xdr:nvSpPr>
        <xdr:cNvPr id="638" name="【保健センター・保健所】&#10;有形固定資産減価償却率平均値テキスト"/>
        <xdr:cNvSpPr txBox="1"/>
      </xdr:nvSpPr>
      <xdr:spPr>
        <a:xfrm>
          <a:off x="14738350" y="9702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97790</xdr:rowOff>
    </xdr:from>
    <xdr:to>
      <xdr:col>85</xdr:col>
      <xdr:colOff>177800</xdr:colOff>
      <xdr:row>60</xdr:row>
      <xdr:rowOff>27940</xdr:rowOff>
    </xdr:to>
    <xdr:sp macro="" textlink="">
      <xdr:nvSpPr>
        <xdr:cNvPr id="639" name="フローチャート: 判断 638"/>
        <xdr:cNvSpPr/>
      </xdr:nvSpPr>
      <xdr:spPr>
        <a:xfrm>
          <a:off x="14649450" y="98450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105954</xdr:rowOff>
    </xdr:from>
    <xdr:to>
      <xdr:col>81</xdr:col>
      <xdr:colOff>101600</xdr:colOff>
      <xdr:row>60</xdr:row>
      <xdr:rowOff>36104</xdr:rowOff>
    </xdr:to>
    <xdr:sp macro="" textlink="">
      <xdr:nvSpPr>
        <xdr:cNvPr id="640" name="フローチャート: 判断 639"/>
        <xdr:cNvSpPr/>
      </xdr:nvSpPr>
      <xdr:spPr>
        <a:xfrm>
          <a:off x="13887450" y="98532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79828</xdr:rowOff>
    </xdr:from>
    <xdr:to>
      <xdr:col>76</xdr:col>
      <xdr:colOff>165100</xdr:colOff>
      <xdr:row>60</xdr:row>
      <xdr:rowOff>9978</xdr:rowOff>
    </xdr:to>
    <xdr:sp macro="" textlink="">
      <xdr:nvSpPr>
        <xdr:cNvPr id="641" name="フローチャート: 判断 640"/>
        <xdr:cNvSpPr/>
      </xdr:nvSpPr>
      <xdr:spPr>
        <a:xfrm>
          <a:off x="13093700" y="98270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114119</xdr:rowOff>
    </xdr:from>
    <xdr:to>
      <xdr:col>72</xdr:col>
      <xdr:colOff>38100</xdr:colOff>
      <xdr:row>60</xdr:row>
      <xdr:rowOff>44269</xdr:rowOff>
    </xdr:to>
    <xdr:sp macro="" textlink="">
      <xdr:nvSpPr>
        <xdr:cNvPr id="642" name="フローチャート: 判断 641"/>
        <xdr:cNvSpPr/>
      </xdr:nvSpPr>
      <xdr:spPr>
        <a:xfrm>
          <a:off x="12299950" y="986136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140244</xdr:rowOff>
    </xdr:from>
    <xdr:to>
      <xdr:col>67</xdr:col>
      <xdr:colOff>101600</xdr:colOff>
      <xdr:row>60</xdr:row>
      <xdr:rowOff>70394</xdr:rowOff>
    </xdr:to>
    <xdr:sp macro="" textlink="">
      <xdr:nvSpPr>
        <xdr:cNvPr id="643" name="フローチャート: 判断 642"/>
        <xdr:cNvSpPr/>
      </xdr:nvSpPr>
      <xdr:spPr>
        <a:xfrm>
          <a:off x="11487150" y="98874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32476</xdr:rowOff>
    </xdr:from>
    <xdr:to>
      <xdr:col>85</xdr:col>
      <xdr:colOff>177800</xdr:colOff>
      <xdr:row>62</xdr:row>
      <xdr:rowOff>134076</xdr:rowOff>
    </xdr:to>
    <xdr:sp macro="" textlink="">
      <xdr:nvSpPr>
        <xdr:cNvPr id="649" name="楕円 648"/>
        <xdr:cNvSpPr/>
      </xdr:nvSpPr>
      <xdr:spPr>
        <a:xfrm>
          <a:off x="14649450" y="1027502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10903</xdr:rowOff>
    </xdr:from>
    <xdr:ext cx="405111" cy="259045"/>
    <xdr:sp macro="" textlink="">
      <xdr:nvSpPr>
        <xdr:cNvPr id="650" name="【保健センター・保健所】&#10;有形固定資産減価償却率該当値テキスト"/>
        <xdr:cNvSpPr txBox="1"/>
      </xdr:nvSpPr>
      <xdr:spPr>
        <a:xfrm>
          <a:off x="14738350" y="10253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171269</xdr:rowOff>
    </xdr:from>
    <xdr:to>
      <xdr:col>81</xdr:col>
      <xdr:colOff>101600</xdr:colOff>
      <xdr:row>62</xdr:row>
      <xdr:rowOff>101419</xdr:rowOff>
    </xdr:to>
    <xdr:sp macro="" textlink="">
      <xdr:nvSpPr>
        <xdr:cNvPr id="651" name="楕円 650"/>
        <xdr:cNvSpPr/>
      </xdr:nvSpPr>
      <xdr:spPr>
        <a:xfrm>
          <a:off x="13887450" y="1024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50619</xdr:rowOff>
    </xdr:from>
    <xdr:to>
      <xdr:col>85</xdr:col>
      <xdr:colOff>127000</xdr:colOff>
      <xdr:row>62</xdr:row>
      <xdr:rowOff>83276</xdr:rowOff>
    </xdr:to>
    <xdr:cxnSp macro="">
      <xdr:nvCxnSpPr>
        <xdr:cNvPr id="652" name="直線コネクタ 651"/>
        <xdr:cNvCxnSpPr/>
      </xdr:nvCxnSpPr>
      <xdr:spPr>
        <a:xfrm>
          <a:off x="13938250" y="10293169"/>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3084</xdr:rowOff>
    </xdr:from>
    <xdr:to>
      <xdr:col>76</xdr:col>
      <xdr:colOff>165100</xdr:colOff>
      <xdr:row>62</xdr:row>
      <xdr:rowOff>104684</xdr:rowOff>
    </xdr:to>
    <xdr:sp macro="" textlink="">
      <xdr:nvSpPr>
        <xdr:cNvPr id="653" name="楕円 652"/>
        <xdr:cNvSpPr/>
      </xdr:nvSpPr>
      <xdr:spPr>
        <a:xfrm>
          <a:off x="13093700" y="1024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50619</xdr:rowOff>
    </xdr:from>
    <xdr:to>
      <xdr:col>81</xdr:col>
      <xdr:colOff>50800</xdr:colOff>
      <xdr:row>62</xdr:row>
      <xdr:rowOff>53884</xdr:rowOff>
    </xdr:to>
    <xdr:cxnSp macro="">
      <xdr:nvCxnSpPr>
        <xdr:cNvPr id="654" name="直線コネクタ 653"/>
        <xdr:cNvCxnSpPr/>
      </xdr:nvCxnSpPr>
      <xdr:spPr>
        <a:xfrm flipV="1">
          <a:off x="13144500" y="10293169"/>
          <a:ext cx="7937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146776</xdr:rowOff>
    </xdr:from>
    <xdr:to>
      <xdr:col>72</xdr:col>
      <xdr:colOff>38100</xdr:colOff>
      <xdr:row>62</xdr:row>
      <xdr:rowOff>76926</xdr:rowOff>
    </xdr:to>
    <xdr:sp macro="" textlink="">
      <xdr:nvSpPr>
        <xdr:cNvPr id="655" name="楕円 654"/>
        <xdr:cNvSpPr/>
      </xdr:nvSpPr>
      <xdr:spPr>
        <a:xfrm>
          <a:off x="12299950" y="1022422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26126</xdr:rowOff>
    </xdr:from>
    <xdr:to>
      <xdr:col>76</xdr:col>
      <xdr:colOff>114300</xdr:colOff>
      <xdr:row>62</xdr:row>
      <xdr:rowOff>53884</xdr:rowOff>
    </xdr:to>
    <xdr:cxnSp macro="">
      <xdr:nvCxnSpPr>
        <xdr:cNvPr id="656" name="直線コネクタ 655"/>
        <xdr:cNvCxnSpPr/>
      </xdr:nvCxnSpPr>
      <xdr:spPr>
        <a:xfrm>
          <a:off x="12344400" y="10268676"/>
          <a:ext cx="8001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168003</xdr:rowOff>
    </xdr:from>
    <xdr:to>
      <xdr:col>67</xdr:col>
      <xdr:colOff>101600</xdr:colOff>
      <xdr:row>62</xdr:row>
      <xdr:rowOff>98153</xdr:rowOff>
    </xdr:to>
    <xdr:sp macro="" textlink="">
      <xdr:nvSpPr>
        <xdr:cNvPr id="657" name="楕円 656"/>
        <xdr:cNvSpPr/>
      </xdr:nvSpPr>
      <xdr:spPr>
        <a:xfrm>
          <a:off x="11487150" y="102454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26126</xdr:rowOff>
    </xdr:from>
    <xdr:to>
      <xdr:col>71</xdr:col>
      <xdr:colOff>177800</xdr:colOff>
      <xdr:row>62</xdr:row>
      <xdr:rowOff>47353</xdr:rowOff>
    </xdr:to>
    <xdr:cxnSp macro="">
      <xdr:nvCxnSpPr>
        <xdr:cNvPr id="658" name="直線コネクタ 657"/>
        <xdr:cNvCxnSpPr/>
      </xdr:nvCxnSpPr>
      <xdr:spPr>
        <a:xfrm flipV="1">
          <a:off x="11537950" y="10268676"/>
          <a:ext cx="80645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52631</xdr:rowOff>
    </xdr:from>
    <xdr:ext cx="405111" cy="259045"/>
    <xdr:sp macro="" textlink="">
      <xdr:nvSpPr>
        <xdr:cNvPr id="659" name="n_1aveValue【保健センター・保健所】&#10;有形固定資産減価償却率"/>
        <xdr:cNvSpPr txBox="1"/>
      </xdr:nvSpPr>
      <xdr:spPr>
        <a:xfrm>
          <a:off x="13742044" y="963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26505</xdr:rowOff>
    </xdr:from>
    <xdr:ext cx="405111" cy="259045"/>
    <xdr:sp macro="" textlink="">
      <xdr:nvSpPr>
        <xdr:cNvPr id="660" name="n_2aveValue【保健センター・保健所】&#10;有形固定資産減価償却率"/>
        <xdr:cNvSpPr txBox="1"/>
      </xdr:nvSpPr>
      <xdr:spPr>
        <a:xfrm>
          <a:off x="12960994" y="960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60796</xdr:rowOff>
    </xdr:from>
    <xdr:ext cx="405111" cy="259045"/>
    <xdr:sp macro="" textlink="">
      <xdr:nvSpPr>
        <xdr:cNvPr id="661" name="n_3aveValue【保健センター・保健所】&#10;有形固定資産減価償却率"/>
        <xdr:cNvSpPr txBox="1"/>
      </xdr:nvSpPr>
      <xdr:spPr>
        <a:xfrm>
          <a:off x="12167244" y="964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86921</xdr:rowOff>
    </xdr:from>
    <xdr:ext cx="405111" cy="259045"/>
    <xdr:sp macro="" textlink="">
      <xdr:nvSpPr>
        <xdr:cNvPr id="662" name="n_4aveValue【保健センター・保健所】&#10;有形固定資産減価償却率"/>
        <xdr:cNvSpPr txBox="1"/>
      </xdr:nvSpPr>
      <xdr:spPr>
        <a:xfrm>
          <a:off x="11354444" y="966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92546</xdr:rowOff>
    </xdr:from>
    <xdr:ext cx="405111" cy="259045"/>
    <xdr:sp macro="" textlink="">
      <xdr:nvSpPr>
        <xdr:cNvPr id="663" name="n_1mainValue【保健センター・保健所】&#10;有形固定資産減価償却率"/>
        <xdr:cNvSpPr txBox="1"/>
      </xdr:nvSpPr>
      <xdr:spPr>
        <a:xfrm>
          <a:off x="13742044" y="10335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95811</xdr:rowOff>
    </xdr:from>
    <xdr:ext cx="405111" cy="259045"/>
    <xdr:sp macro="" textlink="">
      <xdr:nvSpPr>
        <xdr:cNvPr id="664" name="n_2mainValue【保健センター・保健所】&#10;有形固定資産減価償却率"/>
        <xdr:cNvSpPr txBox="1"/>
      </xdr:nvSpPr>
      <xdr:spPr>
        <a:xfrm>
          <a:off x="12960994" y="10338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68053</xdr:rowOff>
    </xdr:from>
    <xdr:ext cx="405111" cy="259045"/>
    <xdr:sp macro="" textlink="">
      <xdr:nvSpPr>
        <xdr:cNvPr id="665" name="n_3mainValue【保健センター・保健所】&#10;有形固定資産減価償却率"/>
        <xdr:cNvSpPr txBox="1"/>
      </xdr:nvSpPr>
      <xdr:spPr>
        <a:xfrm>
          <a:off x="12167244" y="10310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89280</xdr:rowOff>
    </xdr:from>
    <xdr:ext cx="405111" cy="259045"/>
    <xdr:sp macro="" textlink="">
      <xdr:nvSpPr>
        <xdr:cNvPr id="666" name="n_4mainValue【保健センター・保健所】&#10;有形固定資産減価償却率"/>
        <xdr:cNvSpPr txBox="1"/>
      </xdr:nvSpPr>
      <xdr:spPr>
        <a:xfrm>
          <a:off x="11354444" y="10331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76200</xdr:rowOff>
    </xdr:from>
    <xdr:to>
      <xdr:col>116</xdr:col>
      <xdr:colOff>62864</xdr:colOff>
      <xdr:row>64</xdr:row>
      <xdr:rowOff>38100</xdr:rowOff>
    </xdr:to>
    <xdr:cxnSp macro="">
      <xdr:nvCxnSpPr>
        <xdr:cNvPr id="690" name="直線コネクタ 689"/>
        <xdr:cNvCxnSpPr/>
      </xdr:nvCxnSpPr>
      <xdr:spPr>
        <a:xfrm flipV="1">
          <a:off x="19951064" y="916305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1" name="【保健センター・保健所】&#10;一人当たり面積最小値テキスト"/>
        <xdr:cNvSpPr txBox="1"/>
      </xdr:nvSpPr>
      <xdr:spPr>
        <a:xfrm>
          <a:off x="19989800"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2" name="直線コネクタ 691"/>
        <xdr:cNvCxnSpPr/>
      </xdr:nvCxnSpPr>
      <xdr:spPr>
        <a:xfrm>
          <a:off x="19881850" y="10610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22877</xdr:rowOff>
    </xdr:from>
    <xdr:ext cx="469744" cy="259045"/>
    <xdr:sp macro="" textlink="">
      <xdr:nvSpPr>
        <xdr:cNvPr id="693" name="【保健センター・保健所】&#10;一人当たり面積最大値テキスト"/>
        <xdr:cNvSpPr txBox="1"/>
      </xdr:nvSpPr>
      <xdr:spPr>
        <a:xfrm>
          <a:off x="19989800" y="894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76200</xdr:rowOff>
    </xdr:from>
    <xdr:to>
      <xdr:col>116</xdr:col>
      <xdr:colOff>152400</xdr:colOff>
      <xdr:row>55</xdr:row>
      <xdr:rowOff>76200</xdr:rowOff>
    </xdr:to>
    <xdr:cxnSp macro="">
      <xdr:nvCxnSpPr>
        <xdr:cNvPr id="694" name="直線コネクタ 693"/>
        <xdr:cNvCxnSpPr/>
      </xdr:nvCxnSpPr>
      <xdr:spPr>
        <a:xfrm>
          <a:off x="19881850" y="916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48277</xdr:rowOff>
    </xdr:from>
    <xdr:ext cx="469744" cy="259045"/>
    <xdr:sp macro="" textlink="">
      <xdr:nvSpPr>
        <xdr:cNvPr id="695" name="【保健センター・保健所】&#10;一人当たり面積平均値テキスト"/>
        <xdr:cNvSpPr txBox="1"/>
      </xdr:nvSpPr>
      <xdr:spPr>
        <a:xfrm>
          <a:off x="19989800" y="1012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96" name="フローチャート: 判断 695"/>
        <xdr:cNvSpPr/>
      </xdr:nvSpPr>
      <xdr:spPr>
        <a:xfrm>
          <a:off x="19900900" y="1026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44450</xdr:rowOff>
    </xdr:from>
    <xdr:to>
      <xdr:col>112</xdr:col>
      <xdr:colOff>38100</xdr:colOff>
      <xdr:row>62</xdr:row>
      <xdr:rowOff>146050</xdr:rowOff>
    </xdr:to>
    <xdr:sp macro="" textlink="">
      <xdr:nvSpPr>
        <xdr:cNvPr id="697" name="フローチャート: 判断 696"/>
        <xdr:cNvSpPr/>
      </xdr:nvSpPr>
      <xdr:spPr>
        <a:xfrm>
          <a:off x="19157950" y="102870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44450</xdr:rowOff>
    </xdr:from>
    <xdr:to>
      <xdr:col>107</xdr:col>
      <xdr:colOff>101600</xdr:colOff>
      <xdr:row>62</xdr:row>
      <xdr:rowOff>146050</xdr:rowOff>
    </xdr:to>
    <xdr:sp macro="" textlink="">
      <xdr:nvSpPr>
        <xdr:cNvPr id="698" name="フローチャート: 判断 697"/>
        <xdr:cNvSpPr/>
      </xdr:nvSpPr>
      <xdr:spPr>
        <a:xfrm>
          <a:off x="1834515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699" name="フローチャート: 判断 698"/>
        <xdr:cNvSpPr/>
      </xdr:nvSpPr>
      <xdr:spPr>
        <a:xfrm>
          <a:off x="17551400" y="1026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25400</xdr:rowOff>
    </xdr:from>
    <xdr:to>
      <xdr:col>98</xdr:col>
      <xdr:colOff>38100</xdr:colOff>
      <xdr:row>62</xdr:row>
      <xdr:rowOff>127000</xdr:rowOff>
    </xdr:to>
    <xdr:sp macro="" textlink="">
      <xdr:nvSpPr>
        <xdr:cNvPr id="700" name="フローチャート: 判断 699"/>
        <xdr:cNvSpPr/>
      </xdr:nvSpPr>
      <xdr:spPr>
        <a:xfrm>
          <a:off x="16757650" y="102679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158750</xdr:rowOff>
    </xdr:from>
    <xdr:to>
      <xdr:col>116</xdr:col>
      <xdr:colOff>114300</xdr:colOff>
      <xdr:row>63</xdr:row>
      <xdr:rowOff>88900</xdr:rowOff>
    </xdr:to>
    <xdr:sp macro="" textlink="">
      <xdr:nvSpPr>
        <xdr:cNvPr id="706" name="楕円 705"/>
        <xdr:cNvSpPr/>
      </xdr:nvSpPr>
      <xdr:spPr>
        <a:xfrm>
          <a:off x="19900900" y="10401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137177</xdr:rowOff>
    </xdr:from>
    <xdr:ext cx="469744" cy="259045"/>
    <xdr:sp macro="" textlink="">
      <xdr:nvSpPr>
        <xdr:cNvPr id="707" name="【保健センター・保健所】&#10;一人当たり面積該当値テキスト"/>
        <xdr:cNvSpPr txBox="1"/>
      </xdr:nvSpPr>
      <xdr:spPr>
        <a:xfrm>
          <a:off x="19989800" y="1037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158750</xdr:rowOff>
    </xdr:from>
    <xdr:to>
      <xdr:col>112</xdr:col>
      <xdr:colOff>38100</xdr:colOff>
      <xdr:row>63</xdr:row>
      <xdr:rowOff>88900</xdr:rowOff>
    </xdr:to>
    <xdr:sp macro="" textlink="">
      <xdr:nvSpPr>
        <xdr:cNvPr id="708" name="楕円 707"/>
        <xdr:cNvSpPr/>
      </xdr:nvSpPr>
      <xdr:spPr>
        <a:xfrm>
          <a:off x="19157950" y="104013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38100</xdr:rowOff>
    </xdr:from>
    <xdr:to>
      <xdr:col>116</xdr:col>
      <xdr:colOff>63500</xdr:colOff>
      <xdr:row>63</xdr:row>
      <xdr:rowOff>38100</xdr:rowOff>
    </xdr:to>
    <xdr:cxnSp macro="">
      <xdr:nvCxnSpPr>
        <xdr:cNvPr id="709" name="直線コネクタ 708"/>
        <xdr:cNvCxnSpPr/>
      </xdr:nvCxnSpPr>
      <xdr:spPr>
        <a:xfrm>
          <a:off x="19202400" y="104457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158750</xdr:rowOff>
    </xdr:from>
    <xdr:to>
      <xdr:col>107</xdr:col>
      <xdr:colOff>101600</xdr:colOff>
      <xdr:row>63</xdr:row>
      <xdr:rowOff>88900</xdr:rowOff>
    </xdr:to>
    <xdr:sp macro="" textlink="">
      <xdr:nvSpPr>
        <xdr:cNvPr id="710" name="楕円 709"/>
        <xdr:cNvSpPr/>
      </xdr:nvSpPr>
      <xdr:spPr>
        <a:xfrm>
          <a:off x="18345150" y="10401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38100</xdr:rowOff>
    </xdr:from>
    <xdr:to>
      <xdr:col>111</xdr:col>
      <xdr:colOff>177800</xdr:colOff>
      <xdr:row>63</xdr:row>
      <xdr:rowOff>38100</xdr:rowOff>
    </xdr:to>
    <xdr:cxnSp macro="">
      <xdr:nvCxnSpPr>
        <xdr:cNvPr id="711" name="直線コネクタ 710"/>
        <xdr:cNvCxnSpPr/>
      </xdr:nvCxnSpPr>
      <xdr:spPr>
        <a:xfrm>
          <a:off x="18395950" y="104457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158750</xdr:rowOff>
    </xdr:from>
    <xdr:to>
      <xdr:col>102</xdr:col>
      <xdr:colOff>165100</xdr:colOff>
      <xdr:row>63</xdr:row>
      <xdr:rowOff>88900</xdr:rowOff>
    </xdr:to>
    <xdr:sp macro="" textlink="">
      <xdr:nvSpPr>
        <xdr:cNvPr id="712" name="楕円 711"/>
        <xdr:cNvSpPr/>
      </xdr:nvSpPr>
      <xdr:spPr>
        <a:xfrm>
          <a:off x="17551400" y="10401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38100</xdr:rowOff>
    </xdr:from>
    <xdr:to>
      <xdr:col>107</xdr:col>
      <xdr:colOff>50800</xdr:colOff>
      <xdr:row>63</xdr:row>
      <xdr:rowOff>38100</xdr:rowOff>
    </xdr:to>
    <xdr:cxnSp macro="">
      <xdr:nvCxnSpPr>
        <xdr:cNvPr id="713" name="直線コネクタ 712"/>
        <xdr:cNvCxnSpPr/>
      </xdr:nvCxnSpPr>
      <xdr:spPr>
        <a:xfrm>
          <a:off x="17602200" y="104457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158750</xdr:rowOff>
    </xdr:from>
    <xdr:to>
      <xdr:col>98</xdr:col>
      <xdr:colOff>38100</xdr:colOff>
      <xdr:row>63</xdr:row>
      <xdr:rowOff>88900</xdr:rowOff>
    </xdr:to>
    <xdr:sp macro="" textlink="">
      <xdr:nvSpPr>
        <xdr:cNvPr id="714" name="楕円 713"/>
        <xdr:cNvSpPr/>
      </xdr:nvSpPr>
      <xdr:spPr>
        <a:xfrm>
          <a:off x="16757650" y="104013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38100</xdr:rowOff>
    </xdr:from>
    <xdr:to>
      <xdr:col>102</xdr:col>
      <xdr:colOff>114300</xdr:colOff>
      <xdr:row>63</xdr:row>
      <xdr:rowOff>38100</xdr:rowOff>
    </xdr:to>
    <xdr:cxnSp macro="">
      <xdr:nvCxnSpPr>
        <xdr:cNvPr id="715" name="直線コネクタ 714"/>
        <xdr:cNvCxnSpPr/>
      </xdr:nvCxnSpPr>
      <xdr:spPr>
        <a:xfrm>
          <a:off x="16802100" y="104457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162577</xdr:rowOff>
    </xdr:from>
    <xdr:ext cx="469744" cy="259045"/>
    <xdr:sp macro="" textlink="">
      <xdr:nvSpPr>
        <xdr:cNvPr id="716" name="n_1aveValue【保健センター・保健所】&#10;一人当たり面積"/>
        <xdr:cNvSpPr txBox="1"/>
      </xdr:nvSpPr>
      <xdr:spPr>
        <a:xfrm>
          <a:off x="18980227" y="1007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162577</xdr:rowOff>
    </xdr:from>
    <xdr:ext cx="469744" cy="259045"/>
    <xdr:sp macro="" textlink="">
      <xdr:nvSpPr>
        <xdr:cNvPr id="717" name="n_2aveValue【保健センター・保健所】&#10;一人当たり面積"/>
        <xdr:cNvSpPr txBox="1"/>
      </xdr:nvSpPr>
      <xdr:spPr>
        <a:xfrm>
          <a:off x="18180127" y="1007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143527</xdr:rowOff>
    </xdr:from>
    <xdr:ext cx="469744" cy="259045"/>
    <xdr:sp macro="" textlink="">
      <xdr:nvSpPr>
        <xdr:cNvPr id="718" name="n_3aveValue【保健センター・保健所】&#10;一人当たり面積"/>
        <xdr:cNvSpPr txBox="1"/>
      </xdr:nvSpPr>
      <xdr:spPr>
        <a:xfrm>
          <a:off x="17386377" y="1005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143527</xdr:rowOff>
    </xdr:from>
    <xdr:ext cx="469744" cy="259045"/>
    <xdr:sp macro="" textlink="">
      <xdr:nvSpPr>
        <xdr:cNvPr id="719" name="n_4aveValue【保健センター・保健所】&#10;一人当たり面積"/>
        <xdr:cNvSpPr txBox="1"/>
      </xdr:nvSpPr>
      <xdr:spPr>
        <a:xfrm>
          <a:off x="16592627" y="1005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80027</xdr:rowOff>
    </xdr:from>
    <xdr:ext cx="469744" cy="259045"/>
    <xdr:sp macro="" textlink="">
      <xdr:nvSpPr>
        <xdr:cNvPr id="720" name="n_1mainValue【保健センター・保健所】&#10;一人当たり面積"/>
        <xdr:cNvSpPr txBox="1"/>
      </xdr:nvSpPr>
      <xdr:spPr>
        <a:xfrm>
          <a:off x="189802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80027</xdr:rowOff>
    </xdr:from>
    <xdr:ext cx="469744" cy="259045"/>
    <xdr:sp macro="" textlink="">
      <xdr:nvSpPr>
        <xdr:cNvPr id="721" name="n_2mainValue【保健センター・保健所】&#10;一人当たり面積"/>
        <xdr:cNvSpPr txBox="1"/>
      </xdr:nvSpPr>
      <xdr:spPr>
        <a:xfrm>
          <a:off x="181801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80027</xdr:rowOff>
    </xdr:from>
    <xdr:ext cx="469744" cy="259045"/>
    <xdr:sp macro="" textlink="">
      <xdr:nvSpPr>
        <xdr:cNvPr id="722" name="n_3mainValue【保健センター・保健所】&#10;一人当たり面積"/>
        <xdr:cNvSpPr txBox="1"/>
      </xdr:nvSpPr>
      <xdr:spPr>
        <a:xfrm>
          <a:off x="1738637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80027</xdr:rowOff>
    </xdr:from>
    <xdr:ext cx="469744" cy="259045"/>
    <xdr:sp macro="" textlink="">
      <xdr:nvSpPr>
        <xdr:cNvPr id="723" name="n_4mainValue【保健センター・保健所】&#10;一人当たり面積"/>
        <xdr:cNvSpPr txBox="1"/>
      </xdr:nvSpPr>
      <xdr:spPr>
        <a:xfrm>
          <a:off x="165926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5" name="正方形/長方形 724"/>
        <xdr:cNvSpPr/>
      </xdr:nvSpPr>
      <xdr:spPr>
        <a:xfrm>
          <a:off x="112077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6" name="正方形/長方形 725"/>
        <xdr:cNvSpPr/>
      </xdr:nvSpPr>
      <xdr:spPr>
        <a:xfrm>
          <a:off x="112077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7" name="正方形/長方形 726"/>
        <xdr:cNvSpPr/>
      </xdr:nvSpPr>
      <xdr:spPr>
        <a:xfrm>
          <a:off x="123444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8" name="正方形/長方形 727"/>
        <xdr:cNvSpPr/>
      </xdr:nvSpPr>
      <xdr:spPr>
        <a:xfrm>
          <a:off x="123444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1" name="正方形/長方形 730"/>
        <xdr:cNvSpPr/>
      </xdr:nvSpPr>
      <xdr:spPr>
        <a:xfrm>
          <a:off x="16459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2" name="正方形/長方形 731"/>
        <xdr:cNvSpPr/>
      </xdr:nvSpPr>
      <xdr:spPr>
        <a:xfrm>
          <a:off x="16459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3" name="正方形/長方形 732"/>
        <xdr:cNvSpPr/>
      </xdr:nvSpPr>
      <xdr:spPr>
        <a:xfrm>
          <a:off x="17614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4" name="正方形/長方形 733"/>
        <xdr:cNvSpPr/>
      </xdr:nvSpPr>
      <xdr:spPr>
        <a:xfrm>
          <a:off x="17614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5" name="正方形/長方形 734"/>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7" name="直線コネクタ 746"/>
        <xdr:cNvCxnSpPr/>
      </xdr:nvCxnSpPr>
      <xdr:spPr>
        <a:xfrm>
          <a:off x="11207750" y="18021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8" name="テキスト ボックス 747"/>
        <xdr:cNvSpPr txBox="1"/>
      </xdr:nvSpPr>
      <xdr:spPr>
        <a:xfrm>
          <a:off x="10842791" y="17879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9" name="直線コネクタ 748"/>
        <xdr:cNvCxnSpPr/>
      </xdr:nvCxnSpPr>
      <xdr:spPr>
        <a:xfrm>
          <a:off x="11207750" y="1756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0" name="テキスト ボックス 749"/>
        <xdr:cNvSpPr txBox="1"/>
      </xdr:nvSpPr>
      <xdr:spPr>
        <a:xfrm>
          <a:off x="108427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1" name="直線コネクタ 750"/>
        <xdr:cNvCxnSpPr/>
      </xdr:nvCxnSpPr>
      <xdr:spPr>
        <a:xfrm>
          <a:off x="11207750" y="17106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2" name="テキスト ボックス 751"/>
        <xdr:cNvSpPr txBox="1"/>
      </xdr:nvSpPr>
      <xdr:spPr>
        <a:xfrm>
          <a:off x="108427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3" name="直線コネクタ 752"/>
        <xdr:cNvCxnSpPr/>
      </xdr:nvCxnSpPr>
      <xdr:spPr>
        <a:xfrm>
          <a:off x="11207750" y="1664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4" name="テキスト ボックス 753"/>
        <xdr:cNvSpPr txBox="1"/>
      </xdr:nvSpPr>
      <xdr:spPr>
        <a:xfrm>
          <a:off x="108427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6" name="テキスト ボックス 755"/>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7"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85344</xdr:rowOff>
    </xdr:from>
    <xdr:to>
      <xdr:col>85</xdr:col>
      <xdr:colOff>126364</xdr:colOff>
      <xdr:row>108</xdr:row>
      <xdr:rowOff>12192</xdr:rowOff>
    </xdr:to>
    <xdr:cxnSp macro="">
      <xdr:nvCxnSpPr>
        <xdr:cNvPr id="758" name="直線コネクタ 757"/>
        <xdr:cNvCxnSpPr/>
      </xdr:nvCxnSpPr>
      <xdr:spPr>
        <a:xfrm flipV="1">
          <a:off x="14699614" y="16658844"/>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16019</xdr:rowOff>
    </xdr:from>
    <xdr:ext cx="405111" cy="259045"/>
    <xdr:sp macro="" textlink="">
      <xdr:nvSpPr>
        <xdr:cNvPr id="759" name="【庁舎】&#10;有形固定資産減価償却率最小値テキスト"/>
        <xdr:cNvSpPr txBox="1"/>
      </xdr:nvSpPr>
      <xdr:spPr>
        <a:xfrm>
          <a:off x="14738350" y="17961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xdr:rowOff>
    </xdr:from>
    <xdr:to>
      <xdr:col>86</xdr:col>
      <xdr:colOff>25400</xdr:colOff>
      <xdr:row>108</xdr:row>
      <xdr:rowOff>12192</xdr:rowOff>
    </xdr:to>
    <xdr:cxnSp macro="">
      <xdr:nvCxnSpPr>
        <xdr:cNvPr id="760" name="直線コネクタ 759"/>
        <xdr:cNvCxnSpPr/>
      </xdr:nvCxnSpPr>
      <xdr:spPr>
        <a:xfrm>
          <a:off x="14611350" y="179572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32021</xdr:rowOff>
    </xdr:from>
    <xdr:ext cx="405111" cy="259045"/>
    <xdr:sp macro="" textlink="">
      <xdr:nvSpPr>
        <xdr:cNvPr id="761" name="【庁舎】&#10;有形固定資産減価償却率最大値テキスト"/>
        <xdr:cNvSpPr txBox="1"/>
      </xdr:nvSpPr>
      <xdr:spPr>
        <a:xfrm>
          <a:off x="14738350" y="16434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85344</xdr:rowOff>
    </xdr:from>
    <xdr:to>
      <xdr:col>86</xdr:col>
      <xdr:colOff>25400</xdr:colOff>
      <xdr:row>100</xdr:row>
      <xdr:rowOff>85344</xdr:rowOff>
    </xdr:to>
    <xdr:cxnSp macro="">
      <xdr:nvCxnSpPr>
        <xdr:cNvPr id="762" name="直線コネクタ 761"/>
        <xdr:cNvCxnSpPr/>
      </xdr:nvCxnSpPr>
      <xdr:spPr>
        <a:xfrm>
          <a:off x="14611350" y="166588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763" name="【庁舎】&#10;有形固定資産減価償却率平均値テキスト"/>
        <xdr:cNvSpPr txBox="1"/>
      </xdr:nvSpPr>
      <xdr:spPr>
        <a:xfrm>
          <a:off x="14738350" y="17181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64" name="フローチャート: 判断 763"/>
        <xdr:cNvSpPr/>
      </xdr:nvSpPr>
      <xdr:spPr>
        <a:xfrm>
          <a:off x="14649450" y="173304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41402</xdr:rowOff>
    </xdr:from>
    <xdr:to>
      <xdr:col>81</xdr:col>
      <xdr:colOff>101600</xdr:colOff>
      <xdr:row>104</xdr:row>
      <xdr:rowOff>143002</xdr:rowOff>
    </xdr:to>
    <xdr:sp macro="" textlink="">
      <xdr:nvSpPr>
        <xdr:cNvPr id="765" name="フローチャート: 判断 764"/>
        <xdr:cNvSpPr/>
      </xdr:nvSpPr>
      <xdr:spPr>
        <a:xfrm>
          <a:off x="13887450" y="1730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xdr:rowOff>
    </xdr:from>
    <xdr:to>
      <xdr:col>76</xdr:col>
      <xdr:colOff>165100</xdr:colOff>
      <xdr:row>104</xdr:row>
      <xdr:rowOff>117856</xdr:rowOff>
    </xdr:to>
    <xdr:sp macro="" textlink="">
      <xdr:nvSpPr>
        <xdr:cNvPr id="766" name="フローチャート: 判断 765"/>
        <xdr:cNvSpPr/>
      </xdr:nvSpPr>
      <xdr:spPr>
        <a:xfrm>
          <a:off x="13093700" y="1727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11685</xdr:rowOff>
    </xdr:from>
    <xdr:to>
      <xdr:col>72</xdr:col>
      <xdr:colOff>38100</xdr:colOff>
      <xdr:row>104</xdr:row>
      <xdr:rowOff>113285</xdr:rowOff>
    </xdr:to>
    <xdr:sp macro="" textlink="">
      <xdr:nvSpPr>
        <xdr:cNvPr id="767" name="フローチャート: 判断 766"/>
        <xdr:cNvSpPr/>
      </xdr:nvSpPr>
      <xdr:spPr>
        <a:xfrm>
          <a:off x="12299950" y="172709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xdr:rowOff>
    </xdr:from>
    <xdr:to>
      <xdr:col>67</xdr:col>
      <xdr:colOff>101600</xdr:colOff>
      <xdr:row>104</xdr:row>
      <xdr:rowOff>115570</xdr:rowOff>
    </xdr:to>
    <xdr:sp macro="" textlink="">
      <xdr:nvSpPr>
        <xdr:cNvPr id="768" name="フローチャート: 判断 767"/>
        <xdr:cNvSpPr/>
      </xdr:nvSpPr>
      <xdr:spPr>
        <a:xfrm>
          <a:off x="11487150" y="1727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123698</xdr:rowOff>
    </xdr:from>
    <xdr:to>
      <xdr:col>85</xdr:col>
      <xdr:colOff>177800</xdr:colOff>
      <xdr:row>106</xdr:row>
      <xdr:rowOff>53848</xdr:rowOff>
    </xdr:to>
    <xdr:sp macro="" textlink="">
      <xdr:nvSpPr>
        <xdr:cNvPr id="774" name="楕円 773"/>
        <xdr:cNvSpPr/>
      </xdr:nvSpPr>
      <xdr:spPr>
        <a:xfrm>
          <a:off x="14649450" y="1755444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102125</xdr:rowOff>
    </xdr:from>
    <xdr:ext cx="405111" cy="259045"/>
    <xdr:sp macro="" textlink="">
      <xdr:nvSpPr>
        <xdr:cNvPr id="775" name="【庁舎】&#10;有形固定資産減価償却率該当値テキスト"/>
        <xdr:cNvSpPr txBox="1"/>
      </xdr:nvSpPr>
      <xdr:spPr>
        <a:xfrm>
          <a:off x="14738350" y="17532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71120</xdr:rowOff>
    </xdr:from>
    <xdr:to>
      <xdr:col>81</xdr:col>
      <xdr:colOff>101600</xdr:colOff>
      <xdr:row>106</xdr:row>
      <xdr:rowOff>1270</xdr:rowOff>
    </xdr:to>
    <xdr:sp macro="" textlink="">
      <xdr:nvSpPr>
        <xdr:cNvPr id="776" name="楕円 775"/>
        <xdr:cNvSpPr/>
      </xdr:nvSpPr>
      <xdr:spPr>
        <a:xfrm>
          <a:off x="1388745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121920</xdr:rowOff>
    </xdr:from>
    <xdr:to>
      <xdr:col>85</xdr:col>
      <xdr:colOff>127000</xdr:colOff>
      <xdr:row>106</xdr:row>
      <xdr:rowOff>3048</xdr:rowOff>
    </xdr:to>
    <xdr:cxnSp macro="">
      <xdr:nvCxnSpPr>
        <xdr:cNvPr id="777" name="直線コネクタ 776"/>
        <xdr:cNvCxnSpPr/>
      </xdr:nvCxnSpPr>
      <xdr:spPr>
        <a:xfrm>
          <a:off x="13938250" y="17552670"/>
          <a:ext cx="762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130556</xdr:rowOff>
    </xdr:from>
    <xdr:to>
      <xdr:col>76</xdr:col>
      <xdr:colOff>165100</xdr:colOff>
      <xdr:row>107</xdr:row>
      <xdr:rowOff>60706</xdr:rowOff>
    </xdr:to>
    <xdr:sp macro="" textlink="">
      <xdr:nvSpPr>
        <xdr:cNvPr id="778" name="楕円 777"/>
        <xdr:cNvSpPr/>
      </xdr:nvSpPr>
      <xdr:spPr>
        <a:xfrm>
          <a:off x="13093700" y="1773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121920</xdr:rowOff>
    </xdr:from>
    <xdr:to>
      <xdr:col>81</xdr:col>
      <xdr:colOff>50800</xdr:colOff>
      <xdr:row>107</xdr:row>
      <xdr:rowOff>9906</xdr:rowOff>
    </xdr:to>
    <xdr:cxnSp macro="">
      <xdr:nvCxnSpPr>
        <xdr:cNvPr id="779" name="直線コネクタ 778"/>
        <xdr:cNvCxnSpPr/>
      </xdr:nvCxnSpPr>
      <xdr:spPr>
        <a:xfrm flipV="1">
          <a:off x="13144500" y="17552670"/>
          <a:ext cx="793750" cy="2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64263</xdr:rowOff>
    </xdr:from>
    <xdr:to>
      <xdr:col>72</xdr:col>
      <xdr:colOff>38100</xdr:colOff>
      <xdr:row>107</xdr:row>
      <xdr:rowOff>165863</xdr:rowOff>
    </xdr:to>
    <xdr:sp macro="" textlink="">
      <xdr:nvSpPr>
        <xdr:cNvPr id="780" name="楕円 779"/>
        <xdr:cNvSpPr/>
      </xdr:nvSpPr>
      <xdr:spPr>
        <a:xfrm>
          <a:off x="12299950" y="178379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9906</xdr:rowOff>
    </xdr:from>
    <xdr:to>
      <xdr:col>76</xdr:col>
      <xdr:colOff>114300</xdr:colOff>
      <xdr:row>107</xdr:row>
      <xdr:rowOff>115063</xdr:rowOff>
    </xdr:to>
    <xdr:cxnSp macro="">
      <xdr:nvCxnSpPr>
        <xdr:cNvPr id="781" name="直線コネクタ 780"/>
        <xdr:cNvCxnSpPr/>
      </xdr:nvCxnSpPr>
      <xdr:spPr>
        <a:xfrm flipV="1">
          <a:off x="12344400" y="17783556"/>
          <a:ext cx="8001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71120</xdr:rowOff>
    </xdr:from>
    <xdr:to>
      <xdr:col>67</xdr:col>
      <xdr:colOff>101600</xdr:colOff>
      <xdr:row>108</xdr:row>
      <xdr:rowOff>1270</xdr:rowOff>
    </xdr:to>
    <xdr:sp macro="" textlink="">
      <xdr:nvSpPr>
        <xdr:cNvPr id="782" name="楕円 781"/>
        <xdr:cNvSpPr/>
      </xdr:nvSpPr>
      <xdr:spPr>
        <a:xfrm>
          <a:off x="1148715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115063</xdr:rowOff>
    </xdr:from>
    <xdr:to>
      <xdr:col>71</xdr:col>
      <xdr:colOff>177800</xdr:colOff>
      <xdr:row>107</xdr:row>
      <xdr:rowOff>121920</xdr:rowOff>
    </xdr:to>
    <xdr:cxnSp macro="">
      <xdr:nvCxnSpPr>
        <xdr:cNvPr id="783" name="直線コネクタ 782"/>
        <xdr:cNvCxnSpPr/>
      </xdr:nvCxnSpPr>
      <xdr:spPr>
        <a:xfrm flipV="1">
          <a:off x="11537950" y="17888713"/>
          <a:ext cx="80645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159529</xdr:rowOff>
    </xdr:from>
    <xdr:ext cx="405111" cy="259045"/>
    <xdr:sp macro="" textlink="">
      <xdr:nvSpPr>
        <xdr:cNvPr id="784" name="n_1aveValue【庁舎】&#10;有形固定資産減価償却率"/>
        <xdr:cNvSpPr txBox="1"/>
      </xdr:nvSpPr>
      <xdr:spPr>
        <a:xfrm>
          <a:off x="13742044" y="1707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134383</xdr:rowOff>
    </xdr:from>
    <xdr:ext cx="405111" cy="259045"/>
    <xdr:sp macro="" textlink="">
      <xdr:nvSpPr>
        <xdr:cNvPr id="785" name="n_2aveValue【庁舎】&#10;有形固定資産減価償却率"/>
        <xdr:cNvSpPr txBox="1"/>
      </xdr:nvSpPr>
      <xdr:spPr>
        <a:xfrm>
          <a:off x="12960994" y="1705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129812</xdr:rowOff>
    </xdr:from>
    <xdr:ext cx="405111" cy="259045"/>
    <xdr:sp macro="" textlink="">
      <xdr:nvSpPr>
        <xdr:cNvPr id="786" name="n_3aveValue【庁舎】&#10;有形固定資産減価償却率"/>
        <xdr:cNvSpPr txBox="1"/>
      </xdr:nvSpPr>
      <xdr:spPr>
        <a:xfrm>
          <a:off x="12167244" y="1704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132097</xdr:rowOff>
    </xdr:from>
    <xdr:ext cx="405111" cy="259045"/>
    <xdr:sp macro="" textlink="">
      <xdr:nvSpPr>
        <xdr:cNvPr id="787" name="n_4aveValue【庁舎】&#10;有形固定資産減価償却率"/>
        <xdr:cNvSpPr txBox="1"/>
      </xdr:nvSpPr>
      <xdr:spPr>
        <a:xfrm>
          <a:off x="1135444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163847</xdr:rowOff>
    </xdr:from>
    <xdr:ext cx="405111" cy="259045"/>
    <xdr:sp macro="" textlink="">
      <xdr:nvSpPr>
        <xdr:cNvPr id="788" name="n_1mainValue【庁舎】&#10;有形固定資産減価償却率"/>
        <xdr:cNvSpPr txBox="1"/>
      </xdr:nvSpPr>
      <xdr:spPr>
        <a:xfrm>
          <a:off x="13742044" y="1759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51833</xdr:rowOff>
    </xdr:from>
    <xdr:ext cx="405111" cy="259045"/>
    <xdr:sp macro="" textlink="">
      <xdr:nvSpPr>
        <xdr:cNvPr id="789" name="n_2mainValue【庁舎】&#10;有形固定資産減価償却率"/>
        <xdr:cNvSpPr txBox="1"/>
      </xdr:nvSpPr>
      <xdr:spPr>
        <a:xfrm>
          <a:off x="12960994" y="178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156990</xdr:rowOff>
    </xdr:from>
    <xdr:ext cx="405111" cy="259045"/>
    <xdr:sp macro="" textlink="">
      <xdr:nvSpPr>
        <xdr:cNvPr id="790" name="n_3mainValue【庁舎】&#10;有形固定資産減価償却率"/>
        <xdr:cNvSpPr txBox="1"/>
      </xdr:nvSpPr>
      <xdr:spPr>
        <a:xfrm>
          <a:off x="12167244" y="1793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163847</xdr:rowOff>
    </xdr:from>
    <xdr:ext cx="405111" cy="259045"/>
    <xdr:sp macro="" textlink="">
      <xdr:nvSpPr>
        <xdr:cNvPr id="791" name="n_4mainValue【庁舎】&#10;有形固定資産減価償却率"/>
        <xdr:cNvSpPr txBox="1"/>
      </xdr:nvSpPr>
      <xdr:spPr>
        <a:xfrm>
          <a:off x="113544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2" name="直線コネクタ 801"/>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3" name="テキスト ボックス 802"/>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4" name="直線コネクタ 803"/>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5" name="テキスト ボックス 804"/>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6" name="直線コネクタ 805"/>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7" name="テキスト ボックス 806"/>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8" name="直線コネクタ 807"/>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9" name="テキスト ボックス 808"/>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0" name="直線コネクタ 809"/>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1" name="テキスト ボックス 810"/>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80011</xdr:rowOff>
    </xdr:from>
    <xdr:to>
      <xdr:col>116</xdr:col>
      <xdr:colOff>62864</xdr:colOff>
      <xdr:row>108</xdr:row>
      <xdr:rowOff>22861</xdr:rowOff>
    </xdr:to>
    <xdr:cxnSp macro="">
      <xdr:nvCxnSpPr>
        <xdr:cNvPr id="815" name="直線コネクタ 814"/>
        <xdr:cNvCxnSpPr/>
      </xdr:nvCxnSpPr>
      <xdr:spPr>
        <a:xfrm flipV="1">
          <a:off x="19951064" y="1648206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16" name="【庁舎】&#10;一人当たり面積最小値テキスト"/>
        <xdr:cNvSpPr txBox="1"/>
      </xdr:nvSpPr>
      <xdr:spPr>
        <a:xfrm>
          <a:off x="19989800" y="1797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17" name="直線コネクタ 816"/>
        <xdr:cNvCxnSpPr/>
      </xdr:nvCxnSpPr>
      <xdr:spPr>
        <a:xfrm>
          <a:off x="19881850" y="17967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26688</xdr:rowOff>
    </xdr:from>
    <xdr:ext cx="469744" cy="259045"/>
    <xdr:sp macro="" textlink="">
      <xdr:nvSpPr>
        <xdr:cNvPr id="818" name="【庁舎】&#10;一人当たり面積最大値テキスト"/>
        <xdr:cNvSpPr txBox="1"/>
      </xdr:nvSpPr>
      <xdr:spPr>
        <a:xfrm>
          <a:off x="19989800" y="1625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80011</xdr:rowOff>
    </xdr:from>
    <xdr:to>
      <xdr:col>116</xdr:col>
      <xdr:colOff>152400</xdr:colOff>
      <xdr:row>99</xdr:row>
      <xdr:rowOff>80011</xdr:rowOff>
    </xdr:to>
    <xdr:cxnSp macro="">
      <xdr:nvCxnSpPr>
        <xdr:cNvPr id="819" name="直線コネクタ 818"/>
        <xdr:cNvCxnSpPr/>
      </xdr:nvCxnSpPr>
      <xdr:spPr>
        <a:xfrm>
          <a:off x="19881850" y="164820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99077</xdr:rowOff>
    </xdr:from>
    <xdr:ext cx="469744" cy="259045"/>
    <xdr:sp macro="" textlink="">
      <xdr:nvSpPr>
        <xdr:cNvPr id="820" name="【庁舎】&#10;一人当たり面積平均値テキスト"/>
        <xdr:cNvSpPr txBox="1"/>
      </xdr:nvSpPr>
      <xdr:spPr>
        <a:xfrm>
          <a:off x="19989800" y="17529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821" name="フローチャート: 判断 820"/>
        <xdr:cNvSpPr/>
      </xdr:nvSpPr>
      <xdr:spPr>
        <a:xfrm>
          <a:off x="19900900" y="1755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822" name="フローチャート: 判断 821"/>
        <xdr:cNvSpPr/>
      </xdr:nvSpPr>
      <xdr:spPr>
        <a:xfrm>
          <a:off x="19157950" y="175628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823" name="フローチャート: 判断 822"/>
        <xdr:cNvSpPr/>
      </xdr:nvSpPr>
      <xdr:spPr>
        <a:xfrm>
          <a:off x="18345150" y="1756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132080</xdr:rowOff>
    </xdr:from>
    <xdr:to>
      <xdr:col>102</xdr:col>
      <xdr:colOff>165100</xdr:colOff>
      <xdr:row>106</xdr:row>
      <xdr:rowOff>62230</xdr:rowOff>
    </xdr:to>
    <xdr:sp macro="" textlink="">
      <xdr:nvSpPr>
        <xdr:cNvPr id="824" name="フローチャート: 判断 823"/>
        <xdr:cNvSpPr/>
      </xdr:nvSpPr>
      <xdr:spPr>
        <a:xfrm>
          <a:off x="17551400" y="1756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147320</xdr:rowOff>
    </xdr:from>
    <xdr:to>
      <xdr:col>98</xdr:col>
      <xdr:colOff>38100</xdr:colOff>
      <xdr:row>106</xdr:row>
      <xdr:rowOff>77470</xdr:rowOff>
    </xdr:to>
    <xdr:sp macro="" textlink="">
      <xdr:nvSpPr>
        <xdr:cNvPr id="825" name="フローチャート: 判断 824"/>
        <xdr:cNvSpPr/>
      </xdr:nvSpPr>
      <xdr:spPr>
        <a:xfrm>
          <a:off x="16757650" y="175780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170180</xdr:rowOff>
    </xdr:from>
    <xdr:to>
      <xdr:col>116</xdr:col>
      <xdr:colOff>114300</xdr:colOff>
      <xdr:row>104</xdr:row>
      <xdr:rowOff>100330</xdr:rowOff>
    </xdr:to>
    <xdr:sp macro="" textlink="">
      <xdr:nvSpPr>
        <xdr:cNvPr id="831" name="楕円 830"/>
        <xdr:cNvSpPr/>
      </xdr:nvSpPr>
      <xdr:spPr>
        <a:xfrm>
          <a:off x="19900900" y="1725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21607</xdr:rowOff>
    </xdr:from>
    <xdr:ext cx="469744" cy="259045"/>
    <xdr:sp macro="" textlink="">
      <xdr:nvSpPr>
        <xdr:cNvPr id="832" name="【庁舎】&#10;一人当たり面積該当値テキスト"/>
        <xdr:cNvSpPr txBox="1"/>
      </xdr:nvSpPr>
      <xdr:spPr>
        <a:xfrm>
          <a:off x="19989800" y="1710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166370</xdr:rowOff>
    </xdr:from>
    <xdr:to>
      <xdr:col>112</xdr:col>
      <xdr:colOff>38100</xdr:colOff>
      <xdr:row>104</xdr:row>
      <xdr:rowOff>96520</xdr:rowOff>
    </xdr:to>
    <xdr:sp macro="" textlink="">
      <xdr:nvSpPr>
        <xdr:cNvPr id="833" name="楕円 832"/>
        <xdr:cNvSpPr/>
      </xdr:nvSpPr>
      <xdr:spPr>
        <a:xfrm>
          <a:off x="19157950" y="172542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45720</xdr:rowOff>
    </xdr:from>
    <xdr:to>
      <xdr:col>116</xdr:col>
      <xdr:colOff>63500</xdr:colOff>
      <xdr:row>104</xdr:row>
      <xdr:rowOff>49530</xdr:rowOff>
    </xdr:to>
    <xdr:cxnSp macro="">
      <xdr:nvCxnSpPr>
        <xdr:cNvPr id="834" name="直線コネクタ 833"/>
        <xdr:cNvCxnSpPr/>
      </xdr:nvCxnSpPr>
      <xdr:spPr>
        <a:xfrm>
          <a:off x="19202400" y="17305020"/>
          <a:ext cx="7493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6350</xdr:rowOff>
    </xdr:from>
    <xdr:to>
      <xdr:col>107</xdr:col>
      <xdr:colOff>101600</xdr:colOff>
      <xdr:row>104</xdr:row>
      <xdr:rowOff>107950</xdr:rowOff>
    </xdr:to>
    <xdr:sp macro="" textlink="">
      <xdr:nvSpPr>
        <xdr:cNvPr id="835" name="楕円 834"/>
        <xdr:cNvSpPr/>
      </xdr:nvSpPr>
      <xdr:spPr>
        <a:xfrm>
          <a:off x="18345150" y="1726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45720</xdr:rowOff>
    </xdr:from>
    <xdr:to>
      <xdr:col>111</xdr:col>
      <xdr:colOff>177800</xdr:colOff>
      <xdr:row>104</xdr:row>
      <xdr:rowOff>57150</xdr:rowOff>
    </xdr:to>
    <xdr:cxnSp macro="">
      <xdr:nvCxnSpPr>
        <xdr:cNvPr id="836" name="直線コネクタ 835"/>
        <xdr:cNvCxnSpPr/>
      </xdr:nvCxnSpPr>
      <xdr:spPr>
        <a:xfrm flipV="1">
          <a:off x="18395950" y="17305020"/>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2539</xdr:rowOff>
    </xdr:from>
    <xdr:to>
      <xdr:col>102</xdr:col>
      <xdr:colOff>165100</xdr:colOff>
      <xdr:row>104</xdr:row>
      <xdr:rowOff>104139</xdr:rowOff>
    </xdr:to>
    <xdr:sp macro="" textlink="">
      <xdr:nvSpPr>
        <xdr:cNvPr id="837" name="楕円 836"/>
        <xdr:cNvSpPr/>
      </xdr:nvSpPr>
      <xdr:spPr>
        <a:xfrm>
          <a:off x="175514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53339</xdr:rowOff>
    </xdr:from>
    <xdr:to>
      <xdr:col>107</xdr:col>
      <xdr:colOff>50800</xdr:colOff>
      <xdr:row>104</xdr:row>
      <xdr:rowOff>57150</xdr:rowOff>
    </xdr:to>
    <xdr:cxnSp macro="">
      <xdr:nvCxnSpPr>
        <xdr:cNvPr id="838" name="直線コネクタ 837"/>
        <xdr:cNvCxnSpPr/>
      </xdr:nvCxnSpPr>
      <xdr:spPr>
        <a:xfrm>
          <a:off x="17602200" y="17312639"/>
          <a:ext cx="7937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166370</xdr:rowOff>
    </xdr:from>
    <xdr:to>
      <xdr:col>98</xdr:col>
      <xdr:colOff>38100</xdr:colOff>
      <xdr:row>104</xdr:row>
      <xdr:rowOff>96520</xdr:rowOff>
    </xdr:to>
    <xdr:sp macro="" textlink="">
      <xdr:nvSpPr>
        <xdr:cNvPr id="839" name="楕円 838"/>
        <xdr:cNvSpPr/>
      </xdr:nvSpPr>
      <xdr:spPr>
        <a:xfrm>
          <a:off x="16757650" y="172542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45720</xdr:rowOff>
    </xdr:from>
    <xdr:to>
      <xdr:col>102</xdr:col>
      <xdr:colOff>114300</xdr:colOff>
      <xdr:row>104</xdr:row>
      <xdr:rowOff>53339</xdr:rowOff>
    </xdr:to>
    <xdr:cxnSp macro="">
      <xdr:nvCxnSpPr>
        <xdr:cNvPr id="840" name="直線コネクタ 839"/>
        <xdr:cNvCxnSpPr/>
      </xdr:nvCxnSpPr>
      <xdr:spPr>
        <a:xfrm>
          <a:off x="16802100" y="17305020"/>
          <a:ext cx="8001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53357</xdr:rowOff>
    </xdr:from>
    <xdr:ext cx="469744" cy="259045"/>
    <xdr:sp macro="" textlink="">
      <xdr:nvSpPr>
        <xdr:cNvPr id="841" name="n_1aveValue【庁舎】&#10;一人当たり面積"/>
        <xdr:cNvSpPr txBox="1"/>
      </xdr:nvSpPr>
      <xdr:spPr>
        <a:xfrm>
          <a:off x="18980227" y="1765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53357</xdr:rowOff>
    </xdr:from>
    <xdr:ext cx="469744" cy="259045"/>
    <xdr:sp macro="" textlink="">
      <xdr:nvSpPr>
        <xdr:cNvPr id="842" name="n_2aveValue【庁舎】&#10;一人当たり面積"/>
        <xdr:cNvSpPr txBox="1"/>
      </xdr:nvSpPr>
      <xdr:spPr>
        <a:xfrm>
          <a:off x="18180127" y="1765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53357</xdr:rowOff>
    </xdr:from>
    <xdr:ext cx="469744" cy="259045"/>
    <xdr:sp macro="" textlink="">
      <xdr:nvSpPr>
        <xdr:cNvPr id="843" name="n_3aveValue【庁舎】&#10;一人当たり面積"/>
        <xdr:cNvSpPr txBox="1"/>
      </xdr:nvSpPr>
      <xdr:spPr>
        <a:xfrm>
          <a:off x="17386377" y="1765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68597</xdr:rowOff>
    </xdr:from>
    <xdr:ext cx="469744" cy="259045"/>
    <xdr:sp macro="" textlink="">
      <xdr:nvSpPr>
        <xdr:cNvPr id="844" name="n_4aveValue【庁舎】&#10;一人当たり面積"/>
        <xdr:cNvSpPr txBox="1"/>
      </xdr:nvSpPr>
      <xdr:spPr>
        <a:xfrm>
          <a:off x="16592627" y="176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113047</xdr:rowOff>
    </xdr:from>
    <xdr:ext cx="469744" cy="259045"/>
    <xdr:sp macro="" textlink="">
      <xdr:nvSpPr>
        <xdr:cNvPr id="845" name="n_1mainValue【庁舎】&#10;一人当たり面積"/>
        <xdr:cNvSpPr txBox="1"/>
      </xdr:nvSpPr>
      <xdr:spPr>
        <a:xfrm>
          <a:off x="18980227" y="1702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124477</xdr:rowOff>
    </xdr:from>
    <xdr:ext cx="469744" cy="259045"/>
    <xdr:sp macro="" textlink="">
      <xdr:nvSpPr>
        <xdr:cNvPr id="846" name="n_2mainValue【庁舎】&#10;一人当たり面積"/>
        <xdr:cNvSpPr txBox="1"/>
      </xdr:nvSpPr>
      <xdr:spPr>
        <a:xfrm>
          <a:off x="18180127" y="1704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120666</xdr:rowOff>
    </xdr:from>
    <xdr:ext cx="469744" cy="259045"/>
    <xdr:sp macro="" textlink="">
      <xdr:nvSpPr>
        <xdr:cNvPr id="847" name="n_3mainValue【庁舎】&#10;一人当たり面積"/>
        <xdr:cNvSpPr txBox="1"/>
      </xdr:nvSpPr>
      <xdr:spPr>
        <a:xfrm>
          <a:off x="17386377" y="1703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113047</xdr:rowOff>
    </xdr:from>
    <xdr:ext cx="469744" cy="259045"/>
    <xdr:sp macro="" textlink="">
      <xdr:nvSpPr>
        <xdr:cNvPr id="848" name="n_4mainValue【庁舎】&#10;一人当たり面積"/>
        <xdr:cNvSpPr txBox="1"/>
      </xdr:nvSpPr>
      <xdr:spPr>
        <a:xfrm>
          <a:off x="16592627" y="1702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福祉施設</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福祉施設については、</a:t>
          </a:r>
          <a:r>
            <a:rPr kumimoji="1" lang="ja-JP" altLang="ja-JP" sz="1100" baseline="0">
              <a:solidFill>
                <a:sysClr val="windowText" lastClr="000000"/>
              </a:solidFill>
              <a:effectLst/>
              <a:latin typeface="+mn-lt"/>
              <a:ea typeface="+mn-ea"/>
              <a:cs typeface="+mn-cs"/>
            </a:rPr>
            <a:t>特別養護老人ホーム中目黒の大規模改修工事を行ったことにより、有形固定資産減価償却率の改善が図られている。</a:t>
          </a:r>
          <a:endParaRPr lang="ja-JP" altLang="ja-JP" sz="1400">
            <a:solidFill>
              <a:sysClr val="windowText" lastClr="000000"/>
            </a:solidFill>
            <a:effectLst/>
          </a:endParaRPr>
        </a:p>
        <a:p>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庁舎</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　目黒区総合庁舎（昭和</a:t>
          </a:r>
          <a:r>
            <a:rPr kumimoji="1" lang="en-US" altLang="ja-JP" sz="1100">
              <a:solidFill>
                <a:sysClr val="windowText" lastClr="000000"/>
              </a:solidFill>
              <a:effectLst/>
              <a:latin typeface="+mn-lt"/>
              <a:ea typeface="+mn-ea"/>
              <a:cs typeface="+mn-cs"/>
            </a:rPr>
            <a:t>41</a:t>
          </a:r>
          <a:r>
            <a:rPr kumimoji="1" lang="ja-JP" altLang="ja-JP" sz="1100">
              <a:solidFill>
                <a:sysClr val="windowText" lastClr="000000"/>
              </a:solidFill>
              <a:effectLst/>
              <a:latin typeface="+mn-lt"/>
              <a:ea typeface="+mn-ea"/>
              <a:cs typeface="+mn-cs"/>
            </a:rPr>
            <a:t>年築）や目黒区清掃事務所（昭和</a:t>
          </a:r>
          <a:r>
            <a:rPr kumimoji="1" lang="en-US" altLang="ja-JP" sz="1100">
              <a:solidFill>
                <a:sysClr val="windowText" lastClr="000000"/>
              </a:solidFill>
              <a:effectLst/>
              <a:latin typeface="+mn-lt"/>
              <a:ea typeface="+mn-ea"/>
              <a:cs typeface="+mn-cs"/>
            </a:rPr>
            <a:t>47</a:t>
          </a:r>
          <a:r>
            <a:rPr kumimoji="1" lang="ja-JP" altLang="ja-JP" sz="1100">
              <a:solidFill>
                <a:sysClr val="windowText" lastClr="000000"/>
              </a:solidFill>
              <a:effectLst/>
              <a:latin typeface="+mn-lt"/>
              <a:ea typeface="+mn-ea"/>
              <a:cs typeface="+mn-cs"/>
            </a:rPr>
            <a:t>年築）の老朽化が進んでおり、依然として類似団体と比較しても有形固定資産減価償却率が高い値となっている。今後も建物の老朽化対策として、令和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年度に改定した「区有施設見直し計画」に基づき、構造体耐久性調査や耐震診断などを行い、適切な更新手法などの検討を行っていく。</a:t>
          </a:r>
          <a:endParaRPr kumimoji="1" lang="en-US" altLang="ja-JP" sz="1100">
            <a:solidFill>
              <a:sysClr val="windowText" lastClr="000000"/>
            </a:solidFill>
            <a:effectLst/>
            <a:latin typeface="+mn-lt"/>
            <a:ea typeface="+mn-ea"/>
            <a:cs typeface="+mn-cs"/>
          </a:endParaRPr>
        </a:p>
        <a:p>
          <a:endParaRPr lang="ja-JP" altLang="ja-JP" sz="1400" strike="sngStrike" baseline="0">
            <a:solidFill>
              <a:srgbClr val="FF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278,635
268,917
14.67
131,734,891
123,596,554
8,120,053
73,008,066
8,676,333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前年度と比べ、分子となる基準財政収入額は特別区税の増などにより</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億円余の増、分母となる基準財政需要額は首都直下地震等に対する防災・減災対策経費の算定などにより</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億円余の増となりました。財政力指数は、過去</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年平均で計算するため、結果として前年度と同じ値となっています。今後も歳出の徹底した見直しと歳入確保を行うことにより財政の健全化を図り、中長期的に安定した財政運営に努めていきます。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44450</xdr:rowOff>
    </xdr:to>
    <xdr:cxnSp macro="">
      <xdr:nvCxnSpPr>
        <xdr:cNvPr id="66" name="直線コネクタ 65"/>
        <xdr:cNvCxnSpPr/>
      </xdr:nvCxnSpPr>
      <xdr:spPr>
        <a:xfrm flipV="1">
          <a:off x="4514850" y="5989864"/>
          <a:ext cx="0" cy="1430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xdr:cNvSpPr txBox="1"/>
      </xdr:nvSpPr>
      <xdr:spPr>
        <a:xfrm>
          <a:off x="4584700" y="739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xdr:cNvCxnSpPr/>
      </xdr:nvCxnSpPr>
      <xdr:spPr>
        <a:xfrm>
          <a:off x="4425950" y="7420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xdr:cNvSpPr txBox="1"/>
      </xdr:nvSpPr>
      <xdr:spPr>
        <a:xfrm>
          <a:off x="4584700" y="573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xdr:cNvCxnSpPr/>
      </xdr:nvCxnSpPr>
      <xdr:spPr>
        <a:xfrm>
          <a:off x="4425950" y="5989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58057</xdr:rowOff>
    </xdr:from>
    <xdr:to>
      <xdr:col>23</xdr:col>
      <xdr:colOff>133350</xdr:colOff>
      <xdr:row>40</xdr:row>
      <xdr:rowOff>58057</xdr:rowOff>
    </xdr:to>
    <xdr:cxnSp macro="">
      <xdr:nvCxnSpPr>
        <xdr:cNvPr id="71" name="直線コネクタ 70"/>
        <xdr:cNvCxnSpPr/>
      </xdr:nvCxnSpPr>
      <xdr:spPr>
        <a:xfrm>
          <a:off x="3752850" y="6763657"/>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xdr:cNvSpPr txBox="1"/>
      </xdr:nvSpPr>
      <xdr:spPr>
        <a:xfrm>
          <a:off x="4584700" y="69568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464050" y="698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40822</xdr:rowOff>
    </xdr:from>
    <xdr:to>
      <xdr:col>19</xdr:col>
      <xdr:colOff>133350</xdr:colOff>
      <xdr:row>40</xdr:row>
      <xdr:rowOff>58057</xdr:rowOff>
    </xdr:to>
    <xdr:cxnSp macro="">
      <xdr:nvCxnSpPr>
        <xdr:cNvPr id="74" name="直線コネクタ 73"/>
        <xdr:cNvCxnSpPr/>
      </xdr:nvCxnSpPr>
      <xdr:spPr>
        <a:xfrm>
          <a:off x="2940050" y="6746422"/>
          <a:ext cx="8128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37020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xdr:cNvSpPr txBox="1"/>
      </xdr:nvSpPr>
      <xdr:spPr>
        <a:xfrm>
          <a:off x="3409950" y="7084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40822</xdr:rowOff>
    </xdr:from>
    <xdr:to>
      <xdr:col>15</xdr:col>
      <xdr:colOff>82550</xdr:colOff>
      <xdr:row>40</xdr:row>
      <xdr:rowOff>40822</xdr:rowOff>
    </xdr:to>
    <xdr:cxnSp macro="">
      <xdr:nvCxnSpPr>
        <xdr:cNvPr id="77" name="直線コネクタ 76"/>
        <xdr:cNvCxnSpPr/>
      </xdr:nvCxnSpPr>
      <xdr:spPr>
        <a:xfrm>
          <a:off x="2127250" y="6746422"/>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28892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xdr:cNvSpPr txBox="1"/>
      </xdr:nvSpPr>
      <xdr:spPr>
        <a:xfrm>
          <a:off x="2597150" y="708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160565</xdr:rowOff>
    </xdr:from>
    <xdr:to>
      <xdr:col>11</xdr:col>
      <xdr:colOff>31750</xdr:colOff>
      <xdr:row>40</xdr:row>
      <xdr:rowOff>40822</xdr:rowOff>
    </xdr:to>
    <xdr:cxnSp macro="">
      <xdr:nvCxnSpPr>
        <xdr:cNvPr id="80" name="直線コネクタ 79"/>
        <xdr:cNvCxnSpPr/>
      </xdr:nvCxnSpPr>
      <xdr:spPr>
        <a:xfrm>
          <a:off x="1333500" y="6698525"/>
          <a:ext cx="793750" cy="4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xdr:cNvSpPr/>
      </xdr:nvSpPr>
      <xdr:spPr>
        <a:xfrm>
          <a:off x="2095500" y="698481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xdr:cNvSpPr txBox="1"/>
      </xdr:nvSpPr>
      <xdr:spPr>
        <a:xfrm>
          <a:off x="1784350" y="706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282700" y="70192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4" name="テキスト ボックス 83"/>
        <xdr:cNvSpPr txBox="1"/>
      </xdr:nvSpPr>
      <xdr:spPr>
        <a:xfrm>
          <a:off x="97155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7257</xdr:rowOff>
    </xdr:from>
    <xdr:to>
      <xdr:col>23</xdr:col>
      <xdr:colOff>184150</xdr:colOff>
      <xdr:row>40</xdr:row>
      <xdr:rowOff>108857</xdr:rowOff>
    </xdr:to>
    <xdr:sp macro="" textlink="">
      <xdr:nvSpPr>
        <xdr:cNvPr id="90" name="楕円 89"/>
        <xdr:cNvSpPr/>
      </xdr:nvSpPr>
      <xdr:spPr>
        <a:xfrm>
          <a:off x="4464050" y="671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23784</xdr:rowOff>
    </xdr:from>
    <xdr:ext cx="762000" cy="259045"/>
    <xdr:sp macro="" textlink="">
      <xdr:nvSpPr>
        <xdr:cNvPr id="91" name="財政力該当値テキスト"/>
        <xdr:cNvSpPr txBox="1"/>
      </xdr:nvSpPr>
      <xdr:spPr>
        <a:xfrm>
          <a:off x="4584700" y="6561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7257</xdr:rowOff>
    </xdr:from>
    <xdr:to>
      <xdr:col>19</xdr:col>
      <xdr:colOff>184150</xdr:colOff>
      <xdr:row>40</xdr:row>
      <xdr:rowOff>108857</xdr:rowOff>
    </xdr:to>
    <xdr:sp macro="" textlink="">
      <xdr:nvSpPr>
        <xdr:cNvPr id="92" name="楕円 91"/>
        <xdr:cNvSpPr/>
      </xdr:nvSpPr>
      <xdr:spPr>
        <a:xfrm>
          <a:off x="3702050" y="671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119034</xdr:rowOff>
    </xdr:from>
    <xdr:ext cx="736600" cy="259045"/>
    <xdr:sp macro="" textlink="">
      <xdr:nvSpPr>
        <xdr:cNvPr id="93" name="テキスト ボックス 92"/>
        <xdr:cNvSpPr txBox="1"/>
      </xdr:nvSpPr>
      <xdr:spPr>
        <a:xfrm>
          <a:off x="3409950" y="6489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161472</xdr:rowOff>
    </xdr:from>
    <xdr:to>
      <xdr:col>15</xdr:col>
      <xdr:colOff>133350</xdr:colOff>
      <xdr:row>40</xdr:row>
      <xdr:rowOff>91622</xdr:rowOff>
    </xdr:to>
    <xdr:sp macro="" textlink="">
      <xdr:nvSpPr>
        <xdr:cNvPr id="94" name="楕円 93"/>
        <xdr:cNvSpPr/>
      </xdr:nvSpPr>
      <xdr:spPr>
        <a:xfrm>
          <a:off x="2889250" y="66994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101799</xdr:rowOff>
    </xdr:from>
    <xdr:ext cx="762000" cy="259045"/>
    <xdr:sp macro="" textlink="">
      <xdr:nvSpPr>
        <xdr:cNvPr id="95" name="テキスト ボックス 94"/>
        <xdr:cNvSpPr txBox="1"/>
      </xdr:nvSpPr>
      <xdr:spPr>
        <a:xfrm>
          <a:off x="2597150" y="6472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161472</xdr:rowOff>
    </xdr:from>
    <xdr:to>
      <xdr:col>11</xdr:col>
      <xdr:colOff>82550</xdr:colOff>
      <xdr:row>40</xdr:row>
      <xdr:rowOff>91622</xdr:rowOff>
    </xdr:to>
    <xdr:sp macro="" textlink="">
      <xdr:nvSpPr>
        <xdr:cNvPr id="96" name="楕円 95"/>
        <xdr:cNvSpPr/>
      </xdr:nvSpPr>
      <xdr:spPr>
        <a:xfrm>
          <a:off x="2095500" y="669943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101799</xdr:rowOff>
    </xdr:from>
    <xdr:ext cx="762000" cy="259045"/>
    <xdr:sp macro="" textlink="">
      <xdr:nvSpPr>
        <xdr:cNvPr id="97" name="テキスト ボックス 96"/>
        <xdr:cNvSpPr txBox="1"/>
      </xdr:nvSpPr>
      <xdr:spPr>
        <a:xfrm>
          <a:off x="1784350" y="6472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109765</xdr:rowOff>
    </xdr:from>
    <xdr:to>
      <xdr:col>7</xdr:col>
      <xdr:colOff>31750</xdr:colOff>
      <xdr:row>40</xdr:row>
      <xdr:rowOff>39915</xdr:rowOff>
    </xdr:to>
    <xdr:sp macro="" textlink="">
      <xdr:nvSpPr>
        <xdr:cNvPr id="98" name="楕円 97"/>
        <xdr:cNvSpPr/>
      </xdr:nvSpPr>
      <xdr:spPr>
        <a:xfrm>
          <a:off x="1282700" y="664772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50092</xdr:rowOff>
    </xdr:from>
    <xdr:ext cx="762000" cy="259045"/>
    <xdr:sp macro="" textlink="">
      <xdr:nvSpPr>
        <xdr:cNvPr id="99" name="テキスト ボックス 98"/>
        <xdr:cNvSpPr txBox="1"/>
      </xdr:nvSpPr>
      <xdr:spPr>
        <a:xfrm>
          <a:off x="971550" y="64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a:t>
          </a:r>
          <a:r>
            <a:rPr kumimoji="1" lang="en-US" altLang="ja-JP" sz="1300">
              <a:latin typeface="ＭＳ Ｐゴシック" panose="020B0600070205080204" pitchFamily="50" charset="-128"/>
              <a:ea typeface="ＭＳ Ｐゴシック" panose="020B0600070205080204" pitchFamily="50" charset="-128"/>
            </a:rPr>
            <a:t>77.9</a:t>
          </a:r>
          <a:r>
            <a:rPr kumimoji="1" lang="ja-JP" altLang="en-US" sz="1300">
              <a:latin typeface="ＭＳ Ｐゴシック" panose="020B0600070205080204" pitchFamily="50" charset="-128"/>
              <a:ea typeface="ＭＳ Ｐゴシック" panose="020B0600070205080204" pitchFamily="50" charset="-128"/>
            </a:rPr>
            <a:t>％で、令和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ポイント減となりました。これは、分子となる歳出が物件費が増となったことなどにより、対前年度比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千万円余の増となった一方で、分母となる歳入が特別区税が増となったことなどにより、対前年度比</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千万円余の増となり、歳入の増が歳出の増を上回ったことによるものです。令和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年度に続いて、適正範囲（</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％）となりましたが、今後も社会情勢の変化に対応できる財政基盤となるよう、歳入確保及びビルドアンドスクラップの視点に立った歳出の抑制を図っていきます。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67</xdr:row>
      <xdr:rowOff>7620</xdr:rowOff>
    </xdr:to>
    <xdr:cxnSp macro="">
      <xdr:nvCxnSpPr>
        <xdr:cNvPr id="129" name="直線コネクタ 128"/>
        <xdr:cNvCxnSpPr/>
      </xdr:nvCxnSpPr>
      <xdr:spPr>
        <a:xfrm flipV="1">
          <a:off x="4514850" y="9737514"/>
          <a:ext cx="0" cy="15019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30" name="財政構造の弾力性最小値テキスト"/>
        <xdr:cNvSpPr txBox="1"/>
      </xdr:nvSpPr>
      <xdr:spPr>
        <a:xfrm>
          <a:off x="4584700" y="1121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31" name="直線コネクタ 130"/>
        <xdr:cNvCxnSpPr/>
      </xdr:nvCxnSpPr>
      <xdr:spPr>
        <a:xfrm>
          <a:off x="4425950" y="11239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xdr:cNvSpPr txBox="1"/>
      </xdr:nvSpPr>
      <xdr:spPr>
        <a:xfrm>
          <a:off x="4584700" y="948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xdr:cNvCxnSpPr/>
      </xdr:nvCxnSpPr>
      <xdr:spPr>
        <a:xfrm>
          <a:off x="4425950" y="97375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55456</xdr:rowOff>
    </xdr:from>
    <xdr:to>
      <xdr:col>23</xdr:col>
      <xdr:colOff>133350</xdr:colOff>
      <xdr:row>64</xdr:row>
      <xdr:rowOff>87630</xdr:rowOff>
    </xdr:to>
    <xdr:cxnSp macro="">
      <xdr:nvCxnSpPr>
        <xdr:cNvPr id="134" name="直線コネクタ 133"/>
        <xdr:cNvCxnSpPr/>
      </xdr:nvCxnSpPr>
      <xdr:spPr>
        <a:xfrm flipV="1">
          <a:off x="3752850" y="10784416"/>
          <a:ext cx="762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96114</xdr:rowOff>
    </xdr:from>
    <xdr:ext cx="762000" cy="259045"/>
    <xdr:sp macro="" textlink="">
      <xdr:nvSpPr>
        <xdr:cNvPr id="135" name="財政構造の弾力性平均値テキスト"/>
        <xdr:cNvSpPr txBox="1"/>
      </xdr:nvSpPr>
      <xdr:spPr>
        <a:xfrm>
          <a:off x="4584700" y="10489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6" name="フローチャート: 判断 135"/>
        <xdr:cNvSpPr/>
      </xdr:nvSpPr>
      <xdr:spPr>
        <a:xfrm>
          <a:off x="4464050" y="10640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87630</xdr:rowOff>
    </xdr:from>
    <xdr:to>
      <xdr:col>19</xdr:col>
      <xdr:colOff>133350</xdr:colOff>
      <xdr:row>65</xdr:row>
      <xdr:rowOff>141394</xdr:rowOff>
    </xdr:to>
    <xdr:cxnSp macro="">
      <xdr:nvCxnSpPr>
        <xdr:cNvPr id="137" name="直線コネクタ 136"/>
        <xdr:cNvCxnSpPr/>
      </xdr:nvCxnSpPr>
      <xdr:spPr>
        <a:xfrm flipV="1">
          <a:off x="2940050" y="10816590"/>
          <a:ext cx="812800" cy="22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77046</xdr:rowOff>
    </xdr:from>
    <xdr:to>
      <xdr:col>19</xdr:col>
      <xdr:colOff>184150</xdr:colOff>
      <xdr:row>65</xdr:row>
      <xdr:rowOff>7196</xdr:rowOff>
    </xdr:to>
    <xdr:sp macro="" textlink="">
      <xdr:nvSpPr>
        <xdr:cNvPr id="138" name="フローチャート: 判断 137"/>
        <xdr:cNvSpPr/>
      </xdr:nvSpPr>
      <xdr:spPr>
        <a:xfrm>
          <a:off x="3702050" y="10806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163423</xdr:rowOff>
    </xdr:from>
    <xdr:ext cx="736600" cy="259045"/>
    <xdr:sp macro="" textlink="">
      <xdr:nvSpPr>
        <xdr:cNvPr id="139" name="テキスト ボックス 138"/>
        <xdr:cNvSpPr txBox="1"/>
      </xdr:nvSpPr>
      <xdr:spPr>
        <a:xfrm>
          <a:off x="3409950" y="10892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103717</xdr:rowOff>
    </xdr:from>
    <xdr:to>
      <xdr:col>15</xdr:col>
      <xdr:colOff>82550</xdr:colOff>
      <xdr:row>65</xdr:row>
      <xdr:rowOff>141394</xdr:rowOff>
    </xdr:to>
    <xdr:cxnSp macro="">
      <xdr:nvCxnSpPr>
        <xdr:cNvPr id="140" name="直線コネクタ 139"/>
        <xdr:cNvCxnSpPr/>
      </xdr:nvCxnSpPr>
      <xdr:spPr>
        <a:xfrm>
          <a:off x="2127250" y="10832677"/>
          <a:ext cx="812800" cy="20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171027</xdr:rowOff>
    </xdr:from>
    <xdr:to>
      <xdr:col>15</xdr:col>
      <xdr:colOff>133350</xdr:colOff>
      <xdr:row>66</xdr:row>
      <xdr:rowOff>101177</xdr:rowOff>
    </xdr:to>
    <xdr:sp macro="" textlink="">
      <xdr:nvSpPr>
        <xdr:cNvPr id="141" name="フローチャート: 判断 140"/>
        <xdr:cNvSpPr/>
      </xdr:nvSpPr>
      <xdr:spPr>
        <a:xfrm>
          <a:off x="2889250" y="110676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85954</xdr:rowOff>
    </xdr:from>
    <xdr:ext cx="762000" cy="259045"/>
    <xdr:sp macro="" textlink="">
      <xdr:nvSpPr>
        <xdr:cNvPr id="142" name="テキスト ボックス 141"/>
        <xdr:cNvSpPr txBox="1"/>
      </xdr:nvSpPr>
      <xdr:spPr>
        <a:xfrm>
          <a:off x="2597150" y="11150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103717</xdr:rowOff>
    </xdr:from>
    <xdr:to>
      <xdr:col>11</xdr:col>
      <xdr:colOff>31750</xdr:colOff>
      <xdr:row>66</xdr:row>
      <xdr:rowOff>10160</xdr:rowOff>
    </xdr:to>
    <xdr:cxnSp macro="">
      <xdr:nvCxnSpPr>
        <xdr:cNvPr id="143" name="直線コネクタ 142"/>
        <xdr:cNvCxnSpPr/>
      </xdr:nvCxnSpPr>
      <xdr:spPr>
        <a:xfrm flipV="1">
          <a:off x="1333500" y="10832677"/>
          <a:ext cx="793750" cy="24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101177</xdr:rowOff>
    </xdr:from>
    <xdr:to>
      <xdr:col>11</xdr:col>
      <xdr:colOff>82550</xdr:colOff>
      <xdr:row>65</xdr:row>
      <xdr:rowOff>31327</xdr:rowOff>
    </xdr:to>
    <xdr:sp macro="" textlink="">
      <xdr:nvSpPr>
        <xdr:cNvPr id="144" name="フローチャート: 判断 143"/>
        <xdr:cNvSpPr/>
      </xdr:nvSpPr>
      <xdr:spPr>
        <a:xfrm>
          <a:off x="2095500" y="1083013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16104</xdr:rowOff>
    </xdr:from>
    <xdr:ext cx="762000" cy="259045"/>
    <xdr:sp macro="" textlink="">
      <xdr:nvSpPr>
        <xdr:cNvPr id="145" name="テキスト ボックス 144"/>
        <xdr:cNvSpPr txBox="1"/>
      </xdr:nvSpPr>
      <xdr:spPr>
        <a:xfrm>
          <a:off x="1784350" y="1091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117263</xdr:rowOff>
    </xdr:from>
    <xdr:to>
      <xdr:col>7</xdr:col>
      <xdr:colOff>31750</xdr:colOff>
      <xdr:row>65</xdr:row>
      <xdr:rowOff>47413</xdr:rowOff>
    </xdr:to>
    <xdr:sp macro="" textlink="">
      <xdr:nvSpPr>
        <xdr:cNvPr id="146" name="フローチャート: 判断 145"/>
        <xdr:cNvSpPr/>
      </xdr:nvSpPr>
      <xdr:spPr>
        <a:xfrm>
          <a:off x="1282700" y="1084622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57590</xdr:rowOff>
    </xdr:from>
    <xdr:ext cx="762000" cy="259045"/>
    <xdr:sp macro="" textlink="">
      <xdr:nvSpPr>
        <xdr:cNvPr id="147" name="テキスト ボックス 146"/>
        <xdr:cNvSpPr txBox="1"/>
      </xdr:nvSpPr>
      <xdr:spPr>
        <a:xfrm>
          <a:off x="971550" y="1061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4656</xdr:rowOff>
    </xdr:from>
    <xdr:to>
      <xdr:col>23</xdr:col>
      <xdr:colOff>184150</xdr:colOff>
      <xdr:row>64</xdr:row>
      <xdr:rowOff>106256</xdr:rowOff>
    </xdr:to>
    <xdr:sp macro="" textlink="">
      <xdr:nvSpPr>
        <xdr:cNvPr id="153" name="楕円 152"/>
        <xdr:cNvSpPr/>
      </xdr:nvSpPr>
      <xdr:spPr>
        <a:xfrm>
          <a:off x="4464050" y="107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148183</xdr:rowOff>
    </xdr:from>
    <xdr:ext cx="762000" cy="259045"/>
    <xdr:sp macro="" textlink="">
      <xdr:nvSpPr>
        <xdr:cNvPr id="154" name="財政構造の弾力性該当値テキスト"/>
        <xdr:cNvSpPr txBox="1"/>
      </xdr:nvSpPr>
      <xdr:spPr>
        <a:xfrm>
          <a:off x="4584700" y="10709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36830</xdr:rowOff>
    </xdr:from>
    <xdr:to>
      <xdr:col>19</xdr:col>
      <xdr:colOff>184150</xdr:colOff>
      <xdr:row>64</xdr:row>
      <xdr:rowOff>138430</xdr:rowOff>
    </xdr:to>
    <xdr:sp macro="" textlink="">
      <xdr:nvSpPr>
        <xdr:cNvPr id="155" name="楕円 154"/>
        <xdr:cNvSpPr/>
      </xdr:nvSpPr>
      <xdr:spPr>
        <a:xfrm>
          <a:off x="370205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148607</xdr:rowOff>
    </xdr:from>
    <xdr:ext cx="736600" cy="259045"/>
    <xdr:sp macro="" textlink="">
      <xdr:nvSpPr>
        <xdr:cNvPr id="156" name="テキスト ボックス 155"/>
        <xdr:cNvSpPr txBox="1"/>
      </xdr:nvSpPr>
      <xdr:spPr>
        <a:xfrm>
          <a:off x="3409950" y="10542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90594</xdr:rowOff>
    </xdr:from>
    <xdr:to>
      <xdr:col>15</xdr:col>
      <xdr:colOff>133350</xdr:colOff>
      <xdr:row>66</xdr:row>
      <xdr:rowOff>20744</xdr:rowOff>
    </xdr:to>
    <xdr:sp macro="" textlink="">
      <xdr:nvSpPr>
        <xdr:cNvPr id="157" name="楕円 156"/>
        <xdr:cNvSpPr/>
      </xdr:nvSpPr>
      <xdr:spPr>
        <a:xfrm>
          <a:off x="2889250" y="109871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30921</xdr:rowOff>
    </xdr:from>
    <xdr:ext cx="762000" cy="259045"/>
    <xdr:sp macro="" textlink="">
      <xdr:nvSpPr>
        <xdr:cNvPr id="158" name="テキスト ボックス 157"/>
        <xdr:cNvSpPr txBox="1"/>
      </xdr:nvSpPr>
      <xdr:spPr>
        <a:xfrm>
          <a:off x="2597150" y="1075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52917</xdr:rowOff>
    </xdr:from>
    <xdr:to>
      <xdr:col>11</xdr:col>
      <xdr:colOff>82550</xdr:colOff>
      <xdr:row>64</xdr:row>
      <xdr:rowOff>154517</xdr:rowOff>
    </xdr:to>
    <xdr:sp macro="" textlink="">
      <xdr:nvSpPr>
        <xdr:cNvPr id="159" name="楕円 158"/>
        <xdr:cNvSpPr/>
      </xdr:nvSpPr>
      <xdr:spPr>
        <a:xfrm>
          <a:off x="2095500" y="107818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164694</xdr:rowOff>
    </xdr:from>
    <xdr:ext cx="762000" cy="259045"/>
    <xdr:sp macro="" textlink="">
      <xdr:nvSpPr>
        <xdr:cNvPr id="160" name="テキスト ボックス 159"/>
        <xdr:cNvSpPr txBox="1"/>
      </xdr:nvSpPr>
      <xdr:spPr>
        <a:xfrm>
          <a:off x="1784350" y="10558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130810</xdr:rowOff>
    </xdr:from>
    <xdr:to>
      <xdr:col>7</xdr:col>
      <xdr:colOff>31750</xdr:colOff>
      <xdr:row>66</xdr:row>
      <xdr:rowOff>60960</xdr:rowOff>
    </xdr:to>
    <xdr:sp macro="" textlink="">
      <xdr:nvSpPr>
        <xdr:cNvPr id="161" name="楕円 160"/>
        <xdr:cNvSpPr/>
      </xdr:nvSpPr>
      <xdr:spPr>
        <a:xfrm>
          <a:off x="1282700" y="1102741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45737</xdr:rowOff>
    </xdr:from>
    <xdr:ext cx="762000" cy="259045"/>
    <xdr:sp macro="" textlink="">
      <xdr:nvSpPr>
        <xdr:cNvPr id="162" name="テキスト ボックス 161"/>
        <xdr:cNvSpPr txBox="1"/>
      </xdr:nvSpPr>
      <xdr:spPr>
        <a:xfrm>
          <a:off x="971550" y="1110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[168,477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人口１人当たり人件費・物件費等決算額は対前年度比</a:t>
          </a:r>
          <a:r>
            <a:rPr kumimoji="1" lang="en-US" altLang="ja-JP" sz="1300">
              <a:latin typeface="ＭＳ Ｐゴシック" panose="020B0600070205080204" pitchFamily="50" charset="-128"/>
              <a:ea typeface="ＭＳ Ｐゴシック" panose="020B0600070205080204" pitchFamily="50" charset="-128"/>
            </a:rPr>
            <a:t>5,169</a:t>
          </a:r>
          <a:r>
            <a:rPr kumimoji="1" lang="ja-JP" altLang="en-US" sz="1300">
              <a:latin typeface="ＭＳ Ｐゴシック" panose="020B0600070205080204" pitchFamily="50" charset="-128"/>
              <a:ea typeface="ＭＳ Ｐゴシック" panose="020B0600070205080204" pitchFamily="50" charset="-128"/>
            </a:rPr>
            <a:t>円の増となりました。類似団体平均を</a:t>
          </a:r>
          <a:r>
            <a:rPr kumimoji="1" lang="en-US" altLang="ja-JP" sz="1300">
              <a:latin typeface="ＭＳ Ｐゴシック" panose="020B0600070205080204" pitchFamily="50" charset="-128"/>
              <a:ea typeface="ＭＳ Ｐゴシック" panose="020B0600070205080204" pitchFamily="50" charset="-128"/>
            </a:rPr>
            <a:t>7,821</a:t>
          </a:r>
          <a:r>
            <a:rPr kumimoji="1" lang="ja-JP" altLang="en-US" sz="1300">
              <a:latin typeface="ＭＳ Ｐゴシック" panose="020B0600070205080204" pitchFamily="50" charset="-128"/>
              <a:ea typeface="ＭＳ Ｐゴシック" panose="020B0600070205080204" pitchFamily="50" charset="-128"/>
            </a:rPr>
            <a:t>円上回っています。これは人件費の平均が類似団体平均を上回っていることが主な要因です。</a:t>
          </a:r>
        </a:p>
        <a:p>
          <a:r>
            <a:rPr kumimoji="1" lang="ja-JP" altLang="en-US" sz="1300">
              <a:latin typeface="ＭＳ Ｐゴシック" panose="020B0600070205080204" pitchFamily="50" charset="-128"/>
              <a:ea typeface="ＭＳ Ｐゴシック" panose="020B0600070205080204" pitchFamily="50" charset="-128"/>
            </a:rPr>
            <a:t>引き続き歳出の抑制化に取り組んでいきます。</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37007</xdr:rowOff>
    </xdr:from>
    <xdr:to>
      <xdr:col>23</xdr:col>
      <xdr:colOff>133350</xdr:colOff>
      <xdr:row>88</xdr:row>
      <xdr:rowOff>166288</xdr:rowOff>
    </xdr:to>
    <xdr:cxnSp macro="">
      <xdr:nvCxnSpPr>
        <xdr:cNvPr id="192" name="直線コネクタ 191"/>
        <xdr:cNvCxnSpPr/>
      </xdr:nvCxnSpPr>
      <xdr:spPr>
        <a:xfrm flipV="1">
          <a:off x="4514850" y="13615847"/>
          <a:ext cx="0" cy="1302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138365</xdr:rowOff>
    </xdr:from>
    <xdr:ext cx="762000" cy="259045"/>
    <xdr:sp macro="" textlink="">
      <xdr:nvSpPr>
        <xdr:cNvPr id="193" name="人件費・物件費等の状況最小値テキスト"/>
        <xdr:cNvSpPr txBox="1"/>
      </xdr:nvSpPr>
      <xdr:spPr>
        <a:xfrm>
          <a:off x="4584700" y="1489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166288</xdr:rowOff>
    </xdr:from>
    <xdr:to>
      <xdr:col>24</xdr:col>
      <xdr:colOff>12700</xdr:colOff>
      <xdr:row>88</xdr:row>
      <xdr:rowOff>166288</xdr:rowOff>
    </xdr:to>
    <xdr:cxnSp macro="">
      <xdr:nvCxnSpPr>
        <xdr:cNvPr id="194" name="直線コネクタ 193"/>
        <xdr:cNvCxnSpPr/>
      </xdr:nvCxnSpPr>
      <xdr:spPr>
        <a:xfrm>
          <a:off x="4425950" y="149186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123384</xdr:rowOff>
    </xdr:from>
    <xdr:ext cx="762000" cy="259045"/>
    <xdr:sp macro="" textlink="">
      <xdr:nvSpPr>
        <xdr:cNvPr id="195" name="人件費・物件費等の状況最大値テキスト"/>
        <xdr:cNvSpPr txBox="1"/>
      </xdr:nvSpPr>
      <xdr:spPr>
        <a:xfrm>
          <a:off x="4584700" y="13366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37007</xdr:rowOff>
    </xdr:from>
    <xdr:to>
      <xdr:col>24</xdr:col>
      <xdr:colOff>12700</xdr:colOff>
      <xdr:row>81</xdr:row>
      <xdr:rowOff>37007</xdr:rowOff>
    </xdr:to>
    <xdr:cxnSp macro="">
      <xdr:nvCxnSpPr>
        <xdr:cNvPr id="196" name="直線コネクタ 195"/>
        <xdr:cNvCxnSpPr/>
      </xdr:nvCxnSpPr>
      <xdr:spPr>
        <a:xfrm>
          <a:off x="4425950" y="136158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167821</xdr:rowOff>
    </xdr:from>
    <xdr:to>
      <xdr:col>23</xdr:col>
      <xdr:colOff>133350</xdr:colOff>
      <xdr:row>82</xdr:row>
      <xdr:rowOff>17159</xdr:rowOff>
    </xdr:to>
    <xdr:cxnSp macro="">
      <xdr:nvCxnSpPr>
        <xdr:cNvPr id="197" name="直線コネクタ 196"/>
        <xdr:cNvCxnSpPr/>
      </xdr:nvCxnSpPr>
      <xdr:spPr>
        <a:xfrm>
          <a:off x="3752850" y="13746661"/>
          <a:ext cx="762000" cy="1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122882</xdr:rowOff>
    </xdr:from>
    <xdr:ext cx="762000" cy="259045"/>
    <xdr:sp macro="" textlink="">
      <xdr:nvSpPr>
        <xdr:cNvPr id="198" name="人件費・物件費等の状況平均値テキスト"/>
        <xdr:cNvSpPr txBox="1"/>
      </xdr:nvSpPr>
      <xdr:spPr>
        <a:xfrm>
          <a:off x="4584700" y="135340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106355</xdr:rowOff>
    </xdr:from>
    <xdr:to>
      <xdr:col>23</xdr:col>
      <xdr:colOff>184150</xdr:colOff>
      <xdr:row>82</xdr:row>
      <xdr:rowOff>36505</xdr:rowOff>
    </xdr:to>
    <xdr:sp macro="" textlink="">
      <xdr:nvSpPr>
        <xdr:cNvPr id="199" name="フローチャート: 判断 198"/>
        <xdr:cNvSpPr/>
      </xdr:nvSpPr>
      <xdr:spPr>
        <a:xfrm>
          <a:off x="4464050" y="13685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88759</xdr:rowOff>
    </xdr:from>
    <xdr:to>
      <xdr:col>19</xdr:col>
      <xdr:colOff>133350</xdr:colOff>
      <xdr:row>81</xdr:row>
      <xdr:rowOff>167821</xdr:rowOff>
    </xdr:to>
    <xdr:cxnSp macro="">
      <xdr:nvCxnSpPr>
        <xdr:cNvPr id="200" name="直線コネクタ 199"/>
        <xdr:cNvCxnSpPr/>
      </xdr:nvCxnSpPr>
      <xdr:spPr>
        <a:xfrm>
          <a:off x="2940050" y="13667599"/>
          <a:ext cx="812800" cy="7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82297</xdr:rowOff>
    </xdr:from>
    <xdr:to>
      <xdr:col>19</xdr:col>
      <xdr:colOff>184150</xdr:colOff>
      <xdr:row>82</xdr:row>
      <xdr:rowOff>12447</xdr:rowOff>
    </xdr:to>
    <xdr:sp macro="" textlink="">
      <xdr:nvSpPr>
        <xdr:cNvPr id="201" name="フローチャート: 判断 200"/>
        <xdr:cNvSpPr/>
      </xdr:nvSpPr>
      <xdr:spPr>
        <a:xfrm>
          <a:off x="3702050" y="13661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22624</xdr:rowOff>
    </xdr:from>
    <xdr:ext cx="736600" cy="259045"/>
    <xdr:sp macro="" textlink="">
      <xdr:nvSpPr>
        <xdr:cNvPr id="202" name="テキスト ボックス 201"/>
        <xdr:cNvSpPr txBox="1"/>
      </xdr:nvSpPr>
      <xdr:spPr>
        <a:xfrm>
          <a:off x="3409950" y="1343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55060</xdr:rowOff>
    </xdr:from>
    <xdr:to>
      <xdr:col>15</xdr:col>
      <xdr:colOff>82550</xdr:colOff>
      <xdr:row>81</xdr:row>
      <xdr:rowOff>88759</xdr:rowOff>
    </xdr:to>
    <xdr:cxnSp macro="">
      <xdr:nvCxnSpPr>
        <xdr:cNvPr id="203" name="直線コネクタ 202"/>
        <xdr:cNvCxnSpPr/>
      </xdr:nvCxnSpPr>
      <xdr:spPr>
        <a:xfrm>
          <a:off x="2127250" y="13633900"/>
          <a:ext cx="812800" cy="3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21095</xdr:rowOff>
    </xdr:from>
    <xdr:to>
      <xdr:col>15</xdr:col>
      <xdr:colOff>133350</xdr:colOff>
      <xdr:row>81</xdr:row>
      <xdr:rowOff>122695</xdr:rowOff>
    </xdr:to>
    <xdr:sp macro="" textlink="">
      <xdr:nvSpPr>
        <xdr:cNvPr id="204" name="フローチャート: 判断 203"/>
        <xdr:cNvSpPr/>
      </xdr:nvSpPr>
      <xdr:spPr>
        <a:xfrm>
          <a:off x="2889250" y="1359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132872</xdr:rowOff>
    </xdr:from>
    <xdr:ext cx="762000" cy="259045"/>
    <xdr:sp macro="" textlink="">
      <xdr:nvSpPr>
        <xdr:cNvPr id="205" name="テキスト ボックス 204"/>
        <xdr:cNvSpPr txBox="1"/>
      </xdr:nvSpPr>
      <xdr:spPr>
        <a:xfrm>
          <a:off x="2597150" y="13376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32660</xdr:rowOff>
    </xdr:from>
    <xdr:to>
      <xdr:col>11</xdr:col>
      <xdr:colOff>31750</xdr:colOff>
      <xdr:row>81</xdr:row>
      <xdr:rowOff>55060</xdr:rowOff>
    </xdr:to>
    <xdr:cxnSp macro="">
      <xdr:nvCxnSpPr>
        <xdr:cNvPr id="206" name="直線コネクタ 205"/>
        <xdr:cNvCxnSpPr/>
      </xdr:nvCxnSpPr>
      <xdr:spPr>
        <a:xfrm>
          <a:off x="1333500" y="13611500"/>
          <a:ext cx="793750" cy="2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170157</xdr:rowOff>
    </xdr:from>
    <xdr:to>
      <xdr:col>11</xdr:col>
      <xdr:colOff>82550</xdr:colOff>
      <xdr:row>81</xdr:row>
      <xdr:rowOff>100307</xdr:rowOff>
    </xdr:to>
    <xdr:sp macro="" textlink="">
      <xdr:nvSpPr>
        <xdr:cNvPr id="207" name="フローチャート: 判断 206"/>
        <xdr:cNvSpPr/>
      </xdr:nvSpPr>
      <xdr:spPr>
        <a:xfrm>
          <a:off x="2095500" y="1358135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110484</xdr:rowOff>
    </xdr:from>
    <xdr:ext cx="762000" cy="259045"/>
    <xdr:sp macro="" textlink="">
      <xdr:nvSpPr>
        <xdr:cNvPr id="208" name="テキスト ボックス 207"/>
        <xdr:cNvSpPr txBox="1"/>
      </xdr:nvSpPr>
      <xdr:spPr>
        <a:xfrm>
          <a:off x="1784350" y="1335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139399</xdr:rowOff>
    </xdr:from>
    <xdr:to>
      <xdr:col>7</xdr:col>
      <xdr:colOff>31750</xdr:colOff>
      <xdr:row>81</xdr:row>
      <xdr:rowOff>69549</xdr:rowOff>
    </xdr:to>
    <xdr:sp macro="" textlink="">
      <xdr:nvSpPr>
        <xdr:cNvPr id="209" name="フローチャート: 判断 208"/>
        <xdr:cNvSpPr/>
      </xdr:nvSpPr>
      <xdr:spPr>
        <a:xfrm>
          <a:off x="1282700" y="1355059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79726</xdr:rowOff>
    </xdr:from>
    <xdr:ext cx="762000" cy="259045"/>
    <xdr:sp macro="" textlink="">
      <xdr:nvSpPr>
        <xdr:cNvPr id="210" name="テキスト ボックス 209"/>
        <xdr:cNvSpPr txBox="1"/>
      </xdr:nvSpPr>
      <xdr:spPr>
        <a:xfrm>
          <a:off x="971550" y="1332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137809</xdr:rowOff>
    </xdr:from>
    <xdr:to>
      <xdr:col>23</xdr:col>
      <xdr:colOff>184150</xdr:colOff>
      <xdr:row>82</xdr:row>
      <xdr:rowOff>67959</xdr:rowOff>
    </xdr:to>
    <xdr:sp macro="" textlink="">
      <xdr:nvSpPr>
        <xdr:cNvPr id="216" name="楕円 215"/>
        <xdr:cNvSpPr/>
      </xdr:nvSpPr>
      <xdr:spPr>
        <a:xfrm>
          <a:off x="4464050" y="137166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109886</xdr:rowOff>
    </xdr:from>
    <xdr:ext cx="762000" cy="259045"/>
    <xdr:sp macro="" textlink="">
      <xdr:nvSpPr>
        <xdr:cNvPr id="217" name="人件費・物件費等の状況該当値テキスト"/>
        <xdr:cNvSpPr txBox="1"/>
      </xdr:nvSpPr>
      <xdr:spPr>
        <a:xfrm>
          <a:off x="4584700" y="1368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117021</xdr:rowOff>
    </xdr:from>
    <xdr:to>
      <xdr:col>19</xdr:col>
      <xdr:colOff>184150</xdr:colOff>
      <xdr:row>82</xdr:row>
      <xdr:rowOff>47171</xdr:rowOff>
    </xdr:to>
    <xdr:sp macro="" textlink="">
      <xdr:nvSpPr>
        <xdr:cNvPr id="218" name="楕円 217"/>
        <xdr:cNvSpPr/>
      </xdr:nvSpPr>
      <xdr:spPr>
        <a:xfrm>
          <a:off x="3702050" y="136958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31948</xdr:rowOff>
    </xdr:from>
    <xdr:ext cx="736600" cy="259045"/>
    <xdr:sp macro="" textlink="">
      <xdr:nvSpPr>
        <xdr:cNvPr id="219" name="テキスト ボックス 218"/>
        <xdr:cNvSpPr txBox="1"/>
      </xdr:nvSpPr>
      <xdr:spPr>
        <a:xfrm>
          <a:off x="3409950" y="13778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37959</xdr:rowOff>
    </xdr:from>
    <xdr:to>
      <xdr:col>15</xdr:col>
      <xdr:colOff>133350</xdr:colOff>
      <xdr:row>81</xdr:row>
      <xdr:rowOff>139559</xdr:rowOff>
    </xdr:to>
    <xdr:sp macro="" textlink="">
      <xdr:nvSpPr>
        <xdr:cNvPr id="220" name="楕円 219"/>
        <xdr:cNvSpPr/>
      </xdr:nvSpPr>
      <xdr:spPr>
        <a:xfrm>
          <a:off x="2889250" y="136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124336</xdr:rowOff>
    </xdr:from>
    <xdr:ext cx="762000" cy="259045"/>
    <xdr:sp macro="" textlink="">
      <xdr:nvSpPr>
        <xdr:cNvPr id="221" name="テキスト ボックス 220"/>
        <xdr:cNvSpPr txBox="1"/>
      </xdr:nvSpPr>
      <xdr:spPr>
        <a:xfrm>
          <a:off x="2597150" y="1370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4260</xdr:rowOff>
    </xdr:from>
    <xdr:to>
      <xdr:col>11</xdr:col>
      <xdr:colOff>82550</xdr:colOff>
      <xdr:row>81</xdr:row>
      <xdr:rowOff>105860</xdr:rowOff>
    </xdr:to>
    <xdr:sp macro="" textlink="">
      <xdr:nvSpPr>
        <xdr:cNvPr id="222" name="楕円 221"/>
        <xdr:cNvSpPr/>
      </xdr:nvSpPr>
      <xdr:spPr>
        <a:xfrm>
          <a:off x="2095500" y="13583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90637</xdr:rowOff>
    </xdr:from>
    <xdr:ext cx="762000" cy="259045"/>
    <xdr:sp macro="" textlink="">
      <xdr:nvSpPr>
        <xdr:cNvPr id="223" name="テキスト ボックス 222"/>
        <xdr:cNvSpPr txBox="1"/>
      </xdr:nvSpPr>
      <xdr:spPr>
        <a:xfrm>
          <a:off x="1784350" y="1366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153310</xdr:rowOff>
    </xdr:from>
    <xdr:to>
      <xdr:col>7</xdr:col>
      <xdr:colOff>31750</xdr:colOff>
      <xdr:row>81</xdr:row>
      <xdr:rowOff>83460</xdr:rowOff>
    </xdr:to>
    <xdr:sp macro="" textlink="">
      <xdr:nvSpPr>
        <xdr:cNvPr id="224" name="楕円 223"/>
        <xdr:cNvSpPr/>
      </xdr:nvSpPr>
      <xdr:spPr>
        <a:xfrm>
          <a:off x="1282700" y="1356451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68237</xdr:rowOff>
    </xdr:from>
    <xdr:ext cx="762000" cy="259045"/>
    <xdr:sp macro="" textlink="">
      <xdr:nvSpPr>
        <xdr:cNvPr id="225" name="テキスト ボックス 224"/>
        <xdr:cNvSpPr txBox="1"/>
      </xdr:nvSpPr>
      <xdr:spPr>
        <a:xfrm>
          <a:off x="971550" y="136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ラスパイレス指数は、国を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ポイント下回っています。職務・職責を的確に反映した給与制度の推進により年功的な給与上昇を抑制し、合わせて各種手当の見直しを進め、引き続き、給与の適正化に努めていきます。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16649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097915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16649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097915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16649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097915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16649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097915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17780</xdr:rowOff>
    </xdr:from>
    <xdr:to>
      <xdr:col>81</xdr:col>
      <xdr:colOff>44450</xdr:colOff>
      <xdr:row>88</xdr:row>
      <xdr:rowOff>24130</xdr:rowOff>
    </xdr:to>
    <xdr:cxnSp macro="">
      <xdr:nvCxnSpPr>
        <xdr:cNvPr id="252" name="直線コネクタ 251"/>
        <xdr:cNvCxnSpPr/>
      </xdr:nvCxnSpPr>
      <xdr:spPr>
        <a:xfrm flipV="1">
          <a:off x="15474950" y="13596620"/>
          <a:ext cx="0" cy="1179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167657</xdr:rowOff>
    </xdr:from>
    <xdr:ext cx="762000" cy="259045"/>
    <xdr:sp macro="" textlink="">
      <xdr:nvSpPr>
        <xdr:cNvPr id="253" name="給与水準   （国との比較）最小値テキスト"/>
        <xdr:cNvSpPr txBox="1"/>
      </xdr:nvSpPr>
      <xdr:spPr>
        <a:xfrm>
          <a:off x="15563850" y="1475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24130</xdr:rowOff>
    </xdr:from>
    <xdr:to>
      <xdr:col>81</xdr:col>
      <xdr:colOff>133350</xdr:colOff>
      <xdr:row>88</xdr:row>
      <xdr:rowOff>24130</xdr:rowOff>
    </xdr:to>
    <xdr:cxnSp macro="">
      <xdr:nvCxnSpPr>
        <xdr:cNvPr id="254" name="直線コネクタ 253"/>
        <xdr:cNvCxnSpPr/>
      </xdr:nvCxnSpPr>
      <xdr:spPr>
        <a:xfrm>
          <a:off x="15405100" y="14776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104157</xdr:rowOff>
    </xdr:from>
    <xdr:ext cx="762000" cy="259045"/>
    <xdr:sp macro="" textlink="">
      <xdr:nvSpPr>
        <xdr:cNvPr id="255" name="給与水準   （国との比較）最大値テキスト"/>
        <xdr:cNvSpPr txBox="1"/>
      </xdr:nvSpPr>
      <xdr:spPr>
        <a:xfrm>
          <a:off x="15563850" y="1334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17780</xdr:rowOff>
    </xdr:from>
    <xdr:to>
      <xdr:col>81</xdr:col>
      <xdr:colOff>133350</xdr:colOff>
      <xdr:row>81</xdr:row>
      <xdr:rowOff>17780</xdr:rowOff>
    </xdr:to>
    <xdr:cxnSp macro="">
      <xdr:nvCxnSpPr>
        <xdr:cNvPr id="256" name="直線コネクタ 255"/>
        <xdr:cNvCxnSpPr/>
      </xdr:nvCxnSpPr>
      <xdr:spPr>
        <a:xfrm>
          <a:off x="15405100" y="13596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80011</xdr:rowOff>
    </xdr:from>
    <xdr:to>
      <xdr:col>81</xdr:col>
      <xdr:colOff>44450</xdr:colOff>
      <xdr:row>85</xdr:row>
      <xdr:rowOff>152400</xdr:rowOff>
    </xdr:to>
    <xdr:cxnSp macro="">
      <xdr:nvCxnSpPr>
        <xdr:cNvPr id="257" name="直線コネクタ 256"/>
        <xdr:cNvCxnSpPr/>
      </xdr:nvCxnSpPr>
      <xdr:spPr>
        <a:xfrm flipV="1">
          <a:off x="14712950" y="14329411"/>
          <a:ext cx="762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120666</xdr:rowOff>
    </xdr:from>
    <xdr:ext cx="762000" cy="259045"/>
    <xdr:sp macro="" textlink="">
      <xdr:nvSpPr>
        <xdr:cNvPr id="258" name="給与水準   （国との比較）平均値テキスト"/>
        <xdr:cNvSpPr txBox="1"/>
      </xdr:nvSpPr>
      <xdr:spPr>
        <a:xfrm>
          <a:off x="15563850" y="140347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59" name="フローチャート: 判断 258"/>
        <xdr:cNvSpPr/>
      </xdr:nvSpPr>
      <xdr:spPr>
        <a:xfrm>
          <a:off x="15427960" y="1418589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80011</xdr:rowOff>
    </xdr:from>
    <xdr:to>
      <xdr:col>77</xdr:col>
      <xdr:colOff>44450</xdr:colOff>
      <xdr:row>85</xdr:row>
      <xdr:rowOff>152400</xdr:rowOff>
    </xdr:to>
    <xdr:cxnSp macro="">
      <xdr:nvCxnSpPr>
        <xdr:cNvPr id="260" name="直線コネクタ 259"/>
        <xdr:cNvCxnSpPr/>
      </xdr:nvCxnSpPr>
      <xdr:spPr>
        <a:xfrm>
          <a:off x="13903960" y="14329411"/>
          <a:ext cx="80899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128270</xdr:rowOff>
    </xdr:from>
    <xdr:to>
      <xdr:col>77</xdr:col>
      <xdr:colOff>95250</xdr:colOff>
      <xdr:row>85</xdr:row>
      <xdr:rowOff>58420</xdr:rowOff>
    </xdr:to>
    <xdr:sp macro="" textlink="">
      <xdr:nvSpPr>
        <xdr:cNvPr id="261" name="フローチャート: 判断 260"/>
        <xdr:cNvSpPr/>
      </xdr:nvSpPr>
      <xdr:spPr>
        <a:xfrm>
          <a:off x="14665960" y="142100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68597</xdr:rowOff>
    </xdr:from>
    <xdr:ext cx="736600" cy="259045"/>
    <xdr:sp macro="" textlink="">
      <xdr:nvSpPr>
        <xdr:cNvPr id="262" name="テキスト ボックス 261"/>
        <xdr:cNvSpPr txBox="1"/>
      </xdr:nvSpPr>
      <xdr:spPr>
        <a:xfrm>
          <a:off x="14370050" y="13982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80011</xdr:rowOff>
    </xdr:from>
    <xdr:to>
      <xdr:col>72</xdr:col>
      <xdr:colOff>203200</xdr:colOff>
      <xdr:row>86</xdr:row>
      <xdr:rowOff>53339</xdr:rowOff>
    </xdr:to>
    <xdr:cxnSp macro="">
      <xdr:nvCxnSpPr>
        <xdr:cNvPr id="263" name="直線コネクタ 262"/>
        <xdr:cNvCxnSpPr/>
      </xdr:nvCxnSpPr>
      <xdr:spPr>
        <a:xfrm flipV="1">
          <a:off x="13106400" y="14329411"/>
          <a:ext cx="797560" cy="14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64" name="フローチャート: 判断 263"/>
        <xdr:cNvSpPr/>
      </xdr:nvSpPr>
      <xdr:spPr>
        <a:xfrm>
          <a:off x="13868400" y="14254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116857</xdr:rowOff>
    </xdr:from>
    <xdr:ext cx="762000" cy="259045"/>
    <xdr:sp macro="" textlink="">
      <xdr:nvSpPr>
        <xdr:cNvPr id="265" name="テキスト ボックス 264"/>
        <xdr:cNvSpPr txBox="1"/>
      </xdr:nvSpPr>
      <xdr:spPr>
        <a:xfrm>
          <a:off x="13557250" y="1403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53339</xdr:rowOff>
    </xdr:from>
    <xdr:to>
      <xdr:col>68</xdr:col>
      <xdr:colOff>152400</xdr:colOff>
      <xdr:row>87</xdr:row>
      <xdr:rowOff>2539</xdr:rowOff>
    </xdr:to>
    <xdr:cxnSp macro="">
      <xdr:nvCxnSpPr>
        <xdr:cNvPr id="266" name="直線コネクタ 265"/>
        <xdr:cNvCxnSpPr/>
      </xdr:nvCxnSpPr>
      <xdr:spPr>
        <a:xfrm flipV="1">
          <a:off x="12293600" y="14470379"/>
          <a:ext cx="81280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67" name="フローチャート: 判断 266"/>
        <xdr:cNvSpPr/>
      </xdr:nvSpPr>
      <xdr:spPr>
        <a:xfrm>
          <a:off x="13055600" y="1441957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114316</xdr:rowOff>
    </xdr:from>
    <xdr:ext cx="762000" cy="259045"/>
    <xdr:sp macro="" textlink="">
      <xdr:nvSpPr>
        <xdr:cNvPr id="268" name="テキスト ボックス 267"/>
        <xdr:cNvSpPr txBox="1"/>
      </xdr:nvSpPr>
      <xdr:spPr>
        <a:xfrm>
          <a:off x="12763500" y="1419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74930</xdr:rowOff>
    </xdr:from>
    <xdr:to>
      <xdr:col>64</xdr:col>
      <xdr:colOff>152400</xdr:colOff>
      <xdr:row>87</xdr:row>
      <xdr:rowOff>5080</xdr:rowOff>
    </xdr:to>
    <xdr:sp macro="" textlink="">
      <xdr:nvSpPr>
        <xdr:cNvPr id="269" name="フローチャート: 判断 268"/>
        <xdr:cNvSpPr/>
      </xdr:nvSpPr>
      <xdr:spPr>
        <a:xfrm>
          <a:off x="12242800" y="14491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15257</xdr:rowOff>
    </xdr:from>
    <xdr:ext cx="762000" cy="259045"/>
    <xdr:sp macro="" textlink="">
      <xdr:nvSpPr>
        <xdr:cNvPr id="270" name="テキスト ボックス 269"/>
        <xdr:cNvSpPr txBox="1"/>
      </xdr:nvSpPr>
      <xdr:spPr>
        <a:xfrm>
          <a:off x="11950700" y="1426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76" name="楕円 275"/>
        <xdr:cNvSpPr/>
      </xdr:nvSpPr>
      <xdr:spPr>
        <a:xfrm>
          <a:off x="15427960" y="1427861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1288</xdr:rowOff>
    </xdr:from>
    <xdr:ext cx="762000" cy="259045"/>
    <xdr:sp macro="" textlink="">
      <xdr:nvSpPr>
        <xdr:cNvPr id="277" name="給与水準   （国との比較）該当値テキスト"/>
        <xdr:cNvSpPr txBox="1"/>
      </xdr:nvSpPr>
      <xdr:spPr>
        <a:xfrm>
          <a:off x="1556385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8" name="楕円 277"/>
        <xdr:cNvSpPr/>
      </xdr:nvSpPr>
      <xdr:spPr>
        <a:xfrm>
          <a:off x="14665960" y="1435100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9" name="テキスト ボックス 278"/>
        <xdr:cNvSpPr txBox="1"/>
      </xdr:nvSpPr>
      <xdr:spPr>
        <a:xfrm>
          <a:off x="14370050" y="14433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29211</xdr:rowOff>
    </xdr:from>
    <xdr:to>
      <xdr:col>73</xdr:col>
      <xdr:colOff>44450</xdr:colOff>
      <xdr:row>85</xdr:row>
      <xdr:rowOff>130811</xdr:rowOff>
    </xdr:to>
    <xdr:sp macro="" textlink="">
      <xdr:nvSpPr>
        <xdr:cNvPr id="280" name="楕円 279"/>
        <xdr:cNvSpPr/>
      </xdr:nvSpPr>
      <xdr:spPr>
        <a:xfrm>
          <a:off x="13868400" y="142786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115588</xdr:rowOff>
    </xdr:from>
    <xdr:ext cx="762000" cy="259045"/>
    <xdr:sp macro="" textlink="">
      <xdr:nvSpPr>
        <xdr:cNvPr id="281" name="テキスト ボックス 280"/>
        <xdr:cNvSpPr txBox="1"/>
      </xdr:nvSpPr>
      <xdr:spPr>
        <a:xfrm>
          <a:off x="13557250" y="1436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2539</xdr:rowOff>
    </xdr:from>
    <xdr:to>
      <xdr:col>68</xdr:col>
      <xdr:colOff>203200</xdr:colOff>
      <xdr:row>86</xdr:row>
      <xdr:rowOff>104139</xdr:rowOff>
    </xdr:to>
    <xdr:sp macro="" textlink="">
      <xdr:nvSpPr>
        <xdr:cNvPr id="282" name="楕円 281"/>
        <xdr:cNvSpPr/>
      </xdr:nvSpPr>
      <xdr:spPr>
        <a:xfrm>
          <a:off x="13055600" y="14419579"/>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88916</xdr:rowOff>
    </xdr:from>
    <xdr:ext cx="762000" cy="259045"/>
    <xdr:sp macro="" textlink="">
      <xdr:nvSpPr>
        <xdr:cNvPr id="283" name="テキスト ボックス 282"/>
        <xdr:cNvSpPr txBox="1"/>
      </xdr:nvSpPr>
      <xdr:spPr>
        <a:xfrm>
          <a:off x="12763500" y="14505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84" name="楕円 283"/>
        <xdr:cNvSpPr/>
      </xdr:nvSpPr>
      <xdr:spPr>
        <a:xfrm>
          <a:off x="12242800" y="145402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38116</xdr:rowOff>
    </xdr:from>
    <xdr:ext cx="762000" cy="259045"/>
    <xdr:sp macro="" textlink="">
      <xdr:nvSpPr>
        <xdr:cNvPr id="285" name="テキスト ボックス 284"/>
        <xdr:cNvSpPr txBox="1"/>
      </xdr:nvSpPr>
      <xdr:spPr>
        <a:xfrm>
          <a:off x="11950700" y="14622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依然として人口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については、類似団体の平均を上回っている状況です。今後も、事務事業のビルドに応じたスクラップを進めるとともに、公民連携の推進やデジタル技術の活用など効率的な執行方法に改善していくことで、効果的・効率的な事業執行のための最適な組織執行体制の構築に取り組んで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17599</xdr:rowOff>
    </xdr:from>
    <xdr:to>
      <xdr:col>81</xdr:col>
      <xdr:colOff>44450</xdr:colOff>
      <xdr:row>67</xdr:row>
      <xdr:rowOff>55880</xdr:rowOff>
    </xdr:to>
    <xdr:cxnSp macro="">
      <xdr:nvCxnSpPr>
        <xdr:cNvPr id="317" name="直線コネクタ 316"/>
        <xdr:cNvCxnSpPr/>
      </xdr:nvCxnSpPr>
      <xdr:spPr>
        <a:xfrm flipV="1">
          <a:off x="15474950" y="9908359"/>
          <a:ext cx="0" cy="1379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xdr:cNvSpPr txBox="1"/>
      </xdr:nvSpPr>
      <xdr:spPr>
        <a:xfrm>
          <a:off x="15563850" y="1125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xdr:cNvCxnSpPr/>
      </xdr:nvCxnSpPr>
      <xdr:spPr>
        <a:xfrm>
          <a:off x="15405100" y="11287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103976</xdr:rowOff>
    </xdr:from>
    <xdr:ext cx="762000" cy="259045"/>
    <xdr:sp macro="" textlink="">
      <xdr:nvSpPr>
        <xdr:cNvPr id="320" name="定員管理の状況最大値テキスト"/>
        <xdr:cNvSpPr txBox="1"/>
      </xdr:nvSpPr>
      <xdr:spPr>
        <a:xfrm>
          <a:off x="15563850" y="965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17599</xdr:rowOff>
    </xdr:from>
    <xdr:to>
      <xdr:col>81</xdr:col>
      <xdr:colOff>133350</xdr:colOff>
      <xdr:row>59</xdr:row>
      <xdr:rowOff>17599</xdr:rowOff>
    </xdr:to>
    <xdr:cxnSp macro="">
      <xdr:nvCxnSpPr>
        <xdr:cNvPr id="321" name="直線コネクタ 320"/>
        <xdr:cNvCxnSpPr/>
      </xdr:nvCxnSpPr>
      <xdr:spPr>
        <a:xfrm>
          <a:off x="15405100" y="99083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103536</xdr:rowOff>
    </xdr:from>
    <xdr:to>
      <xdr:col>81</xdr:col>
      <xdr:colOff>44450</xdr:colOff>
      <xdr:row>60</xdr:row>
      <xdr:rowOff>106983</xdr:rowOff>
    </xdr:to>
    <xdr:cxnSp macro="">
      <xdr:nvCxnSpPr>
        <xdr:cNvPr id="322" name="直線コネクタ 321"/>
        <xdr:cNvCxnSpPr/>
      </xdr:nvCxnSpPr>
      <xdr:spPr>
        <a:xfrm>
          <a:off x="14712950" y="10161936"/>
          <a:ext cx="762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3" name="定員管理の状況平均値テキスト"/>
        <xdr:cNvSpPr txBox="1"/>
      </xdr:nvSpPr>
      <xdr:spPr>
        <a:xfrm>
          <a:off x="15563850" y="989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4" name="フローチャート: 判断 323"/>
        <xdr:cNvSpPr/>
      </xdr:nvSpPr>
      <xdr:spPr>
        <a:xfrm>
          <a:off x="15427960" y="100425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94343</xdr:rowOff>
    </xdr:from>
    <xdr:to>
      <xdr:col>77</xdr:col>
      <xdr:colOff>44450</xdr:colOff>
      <xdr:row>60</xdr:row>
      <xdr:rowOff>103536</xdr:rowOff>
    </xdr:to>
    <xdr:cxnSp macro="">
      <xdr:nvCxnSpPr>
        <xdr:cNvPr id="325" name="直線コネクタ 324"/>
        <xdr:cNvCxnSpPr/>
      </xdr:nvCxnSpPr>
      <xdr:spPr>
        <a:xfrm>
          <a:off x="13903960" y="10152743"/>
          <a:ext cx="80899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26" name="フローチャート: 判断 325"/>
        <xdr:cNvSpPr/>
      </xdr:nvSpPr>
      <xdr:spPr>
        <a:xfrm>
          <a:off x="14665960" y="1003681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27" name="テキスト ボックス 326"/>
        <xdr:cNvSpPr txBox="1"/>
      </xdr:nvSpPr>
      <xdr:spPr>
        <a:xfrm>
          <a:off x="1437005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93194</xdr:rowOff>
    </xdr:from>
    <xdr:to>
      <xdr:col>72</xdr:col>
      <xdr:colOff>203200</xdr:colOff>
      <xdr:row>60</xdr:row>
      <xdr:rowOff>94343</xdr:rowOff>
    </xdr:to>
    <xdr:cxnSp macro="">
      <xdr:nvCxnSpPr>
        <xdr:cNvPr id="328" name="直線コネクタ 327"/>
        <xdr:cNvCxnSpPr/>
      </xdr:nvCxnSpPr>
      <xdr:spPr>
        <a:xfrm>
          <a:off x="13106400" y="10151594"/>
          <a:ext cx="79756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142603</xdr:rowOff>
    </xdr:from>
    <xdr:to>
      <xdr:col>73</xdr:col>
      <xdr:colOff>44450</xdr:colOff>
      <xdr:row>60</xdr:row>
      <xdr:rowOff>72753</xdr:rowOff>
    </xdr:to>
    <xdr:sp macro="" textlink="">
      <xdr:nvSpPr>
        <xdr:cNvPr id="329" name="フローチャート: 判断 328"/>
        <xdr:cNvSpPr/>
      </xdr:nvSpPr>
      <xdr:spPr>
        <a:xfrm>
          <a:off x="13868400" y="1003336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82930</xdr:rowOff>
    </xdr:from>
    <xdr:ext cx="762000" cy="259045"/>
    <xdr:sp macro="" textlink="">
      <xdr:nvSpPr>
        <xdr:cNvPr id="330" name="テキスト ボックス 329"/>
        <xdr:cNvSpPr txBox="1"/>
      </xdr:nvSpPr>
      <xdr:spPr>
        <a:xfrm>
          <a:off x="13557250" y="9806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90896</xdr:rowOff>
    </xdr:from>
    <xdr:to>
      <xdr:col>68</xdr:col>
      <xdr:colOff>152400</xdr:colOff>
      <xdr:row>60</xdr:row>
      <xdr:rowOff>93194</xdr:rowOff>
    </xdr:to>
    <xdr:cxnSp macro="">
      <xdr:nvCxnSpPr>
        <xdr:cNvPr id="331" name="直線コネクタ 330"/>
        <xdr:cNvCxnSpPr/>
      </xdr:nvCxnSpPr>
      <xdr:spPr>
        <a:xfrm>
          <a:off x="12293600" y="10149296"/>
          <a:ext cx="8128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2" name="フローチャート: 判断 331"/>
        <xdr:cNvSpPr/>
      </xdr:nvSpPr>
      <xdr:spPr>
        <a:xfrm>
          <a:off x="13055600" y="1003681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33" name="テキスト ボックス 332"/>
        <xdr:cNvSpPr txBox="1"/>
      </xdr:nvSpPr>
      <xdr:spPr>
        <a:xfrm>
          <a:off x="127635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138006</xdr:rowOff>
    </xdr:from>
    <xdr:to>
      <xdr:col>64</xdr:col>
      <xdr:colOff>152400</xdr:colOff>
      <xdr:row>60</xdr:row>
      <xdr:rowOff>68156</xdr:rowOff>
    </xdr:to>
    <xdr:sp macro="" textlink="">
      <xdr:nvSpPr>
        <xdr:cNvPr id="334" name="フローチャート: 判断 333"/>
        <xdr:cNvSpPr/>
      </xdr:nvSpPr>
      <xdr:spPr>
        <a:xfrm>
          <a:off x="12242800" y="10028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78333</xdr:rowOff>
    </xdr:from>
    <xdr:ext cx="762000" cy="259045"/>
    <xdr:sp macro="" textlink="">
      <xdr:nvSpPr>
        <xdr:cNvPr id="335" name="テキスト ボックス 334"/>
        <xdr:cNvSpPr txBox="1"/>
      </xdr:nvSpPr>
      <xdr:spPr>
        <a:xfrm>
          <a:off x="11950700" y="98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56183</xdr:rowOff>
    </xdr:from>
    <xdr:to>
      <xdr:col>81</xdr:col>
      <xdr:colOff>95250</xdr:colOff>
      <xdr:row>60</xdr:row>
      <xdr:rowOff>157783</xdr:rowOff>
    </xdr:to>
    <xdr:sp macro="" textlink="">
      <xdr:nvSpPr>
        <xdr:cNvPr id="341" name="楕円 340"/>
        <xdr:cNvSpPr/>
      </xdr:nvSpPr>
      <xdr:spPr>
        <a:xfrm>
          <a:off x="15427960" y="1011458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28260</xdr:rowOff>
    </xdr:from>
    <xdr:ext cx="762000" cy="259045"/>
    <xdr:sp macro="" textlink="">
      <xdr:nvSpPr>
        <xdr:cNvPr id="342" name="定員管理の状況該当値テキスト"/>
        <xdr:cNvSpPr txBox="1"/>
      </xdr:nvSpPr>
      <xdr:spPr>
        <a:xfrm>
          <a:off x="15563850" y="10086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52736</xdr:rowOff>
    </xdr:from>
    <xdr:to>
      <xdr:col>77</xdr:col>
      <xdr:colOff>95250</xdr:colOff>
      <xdr:row>60</xdr:row>
      <xdr:rowOff>154336</xdr:rowOff>
    </xdr:to>
    <xdr:sp macro="" textlink="">
      <xdr:nvSpPr>
        <xdr:cNvPr id="343" name="楕円 342"/>
        <xdr:cNvSpPr/>
      </xdr:nvSpPr>
      <xdr:spPr>
        <a:xfrm>
          <a:off x="14665960" y="1011113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139113</xdr:rowOff>
    </xdr:from>
    <xdr:ext cx="736600" cy="259045"/>
    <xdr:sp macro="" textlink="">
      <xdr:nvSpPr>
        <xdr:cNvPr id="344" name="テキスト ボックス 343"/>
        <xdr:cNvSpPr txBox="1"/>
      </xdr:nvSpPr>
      <xdr:spPr>
        <a:xfrm>
          <a:off x="14370050" y="10197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43543</xdr:rowOff>
    </xdr:from>
    <xdr:to>
      <xdr:col>73</xdr:col>
      <xdr:colOff>44450</xdr:colOff>
      <xdr:row>60</xdr:row>
      <xdr:rowOff>145143</xdr:rowOff>
    </xdr:to>
    <xdr:sp macro="" textlink="">
      <xdr:nvSpPr>
        <xdr:cNvPr id="345" name="楕円 344"/>
        <xdr:cNvSpPr/>
      </xdr:nvSpPr>
      <xdr:spPr>
        <a:xfrm>
          <a:off x="13868400" y="101019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129920</xdr:rowOff>
    </xdr:from>
    <xdr:ext cx="762000" cy="259045"/>
    <xdr:sp macro="" textlink="">
      <xdr:nvSpPr>
        <xdr:cNvPr id="346" name="テキスト ボックス 345"/>
        <xdr:cNvSpPr txBox="1"/>
      </xdr:nvSpPr>
      <xdr:spPr>
        <a:xfrm>
          <a:off x="1355725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42394</xdr:rowOff>
    </xdr:from>
    <xdr:to>
      <xdr:col>68</xdr:col>
      <xdr:colOff>203200</xdr:colOff>
      <xdr:row>60</xdr:row>
      <xdr:rowOff>143994</xdr:rowOff>
    </xdr:to>
    <xdr:sp macro="" textlink="">
      <xdr:nvSpPr>
        <xdr:cNvPr id="347" name="楕円 346"/>
        <xdr:cNvSpPr/>
      </xdr:nvSpPr>
      <xdr:spPr>
        <a:xfrm>
          <a:off x="13055600" y="10100794"/>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128771</xdr:rowOff>
    </xdr:from>
    <xdr:ext cx="762000" cy="259045"/>
    <xdr:sp macro="" textlink="">
      <xdr:nvSpPr>
        <xdr:cNvPr id="348" name="テキスト ボックス 347"/>
        <xdr:cNvSpPr txBox="1"/>
      </xdr:nvSpPr>
      <xdr:spPr>
        <a:xfrm>
          <a:off x="12763500" y="10187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40096</xdr:rowOff>
    </xdr:from>
    <xdr:to>
      <xdr:col>64</xdr:col>
      <xdr:colOff>152400</xdr:colOff>
      <xdr:row>60</xdr:row>
      <xdr:rowOff>141696</xdr:rowOff>
    </xdr:to>
    <xdr:sp macro="" textlink="">
      <xdr:nvSpPr>
        <xdr:cNvPr id="349" name="楕円 348"/>
        <xdr:cNvSpPr/>
      </xdr:nvSpPr>
      <xdr:spPr>
        <a:xfrm>
          <a:off x="12242800" y="1009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126473</xdr:rowOff>
    </xdr:from>
    <xdr:ext cx="762000" cy="259045"/>
    <xdr:sp macro="" textlink="">
      <xdr:nvSpPr>
        <xdr:cNvPr id="350" name="テキスト ボックス 349"/>
        <xdr:cNvSpPr txBox="1"/>
      </xdr:nvSpPr>
      <xdr:spPr>
        <a:xfrm>
          <a:off x="11950700" y="10184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地方債の償還が進む一方で、算定上の分母にあたる標準財政規模が増加したことから、令和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年度単年度では△</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％となり、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か年平均値で示される実質公債費比率も同様に△</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となりました。類似団体の平均より低くなっています。なお、算定ルール上、国の定める額を、実質の区の負担から大きく減じることとされているため、全国平均と比べると格段に健全性が高い評価となっています。</a:t>
          </a:r>
        </a:p>
        <a:p>
          <a:r>
            <a:rPr kumimoji="1" lang="ja-JP" altLang="en-US" sz="1300">
              <a:latin typeface="ＭＳ Ｐゴシック" panose="020B0600070205080204" pitchFamily="50" charset="-128"/>
              <a:ea typeface="ＭＳ Ｐゴシック" panose="020B0600070205080204" pitchFamily="50" charset="-128"/>
            </a:rPr>
            <a:t>今後も、適切な起債管理に努めてまいります。</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135467</xdr:rowOff>
    </xdr:to>
    <xdr:cxnSp macro="">
      <xdr:nvCxnSpPr>
        <xdr:cNvPr id="376" name="直線コネクタ 375"/>
        <xdr:cNvCxnSpPr/>
      </xdr:nvCxnSpPr>
      <xdr:spPr>
        <a:xfrm flipV="1">
          <a:off x="15474950" y="6123940"/>
          <a:ext cx="0" cy="12200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7" name="公債費負担の状況最小値テキスト"/>
        <xdr:cNvSpPr txBox="1"/>
      </xdr:nvSpPr>
      <xdr:spPr>
        <a:xfrm>
          <a:off x="15563850" y="731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8" name="直線コネクタ 377"/>
        <xdr:cNvCxnSpPr/>
      </xdr:nvCxnSpPr>
      <xdr:spPr>
        <a:xfrm>
          <a:off x="15405100" y="73439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9" name="公債費負担の状況最大値テキスト"/>
        <xdr:cNvSpPr txBox="1"/>
      </xdr:nvSpPr>
      <xdr:spPr>
        <a:xfrm>
          <a:off x="15563850" y="587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0" name="直線コネクタ 379"/>
        <xdr:cNvCxnSpPr/>
      </xdr:nvCxnSpPr>
      <xdr:spPr>
        <a:xfrm>
          <a:off x="15405100" y="6123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67733</xdr:rowOff>
    </xdr:from>
    <xdr:to>
      <xdr:col>81</xdr:col>
      <xdr:colOff>44450</xdr:colOff>
      <xdr:row>38</xdr:row>
      <xdr:rowOff>67733</xdr:rowOff>
    </xdr:to>
    <xdr:cxnSp macro="">
      <xdr:nvCxnSpPr>
        <xdr:cNvPr id="381" name="直線コネクタ 380"/>
        <xdr:cNvCxnSpPr/>
      </xdr:nvCxnSpPr>
      <xdr:spPr>
        <a:xfrm>
          <a:off x="14712950" y="6438053"/>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169985</xdr:rowOff>
    </xdr:from>
    <xdr:ext cx="762000" cy="259045"/>
    <xdr:sp macro="" textlink="">
      <xdr:nvSpPr>
        <xdr:cNvPr id="382" name="公債費負担の状況平均値テキスト"/>
        <xdr:cNvSpPr txBox="1"/>
      </xdr:nvSpPr>
      <xdr:spPr>
        <a:xfrm>
          <a:off x="15563850" y="654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26458</xdr:rowOff>
    </xdr:from>
    <xdr:to>
      <xdr:col>81</xdr:col>
      <xdr:colOff>95250</xdr:colOff>
      <xdr:row>39</xdr:row>
      <xdr:rowOff>128058</xdr:rowOff>
    </xdr:to>
    <xdr:sp macro="" textlink="">
      <xdr:nvSpPr>
        <xdr:cNvPr id="383" name="フローチャート: 判断 382"/>
        <xdr:cNvSpPr/>
      </xdr:nvSpPr>
      <xdr:spPr>
        <a:xfrm>
          <a:off x="15427960" y="656441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67733</xdr:rowOff>
    </xdr:from>
    <xdr:to>
      <xdr:col>77</xdr:col>
      <xdr:colOff>44450</xdr:colOff>
      <xdr:row>38</xdr:row>
      <xdr:rowOff>67733</xdr:rowOff>
    </xdr:to>
    <xdr:cxnSp macro="">
      <xdr:nvCxnSpPr>
        <xdr:cNvPr id="384" name="直線コネクタ 383"/>
        <xdr:cNvCxnSpPr/>
      </xdr:nvCxnSpPr>
      <xdr:spPr>
        <a:xfrm>
          <a:off x="13903960" y="6438053"/>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6350</xdr:rowOff>
    </xdr:from>
    <xdr:to>
      <xdr:col>77</xdr:col>
      <xdr:colOff>95250</xdr:colOff>
      <xdr:row>39</xdr:row>
      <xdr:rowOff>107950</xdr:rowOff>
    </xdr:to>
    <xdr:sp macro="" textlink="">
      <xdr:nvSpPr>
        <xdr:cNvPr id="385" name="フローチャート: 判断 384"/>
        <xdr:cNvSpPr/>
      </xdr:nvSpPr>
      <xdr:spPr>
        <a:xfrm>
          <a:off x="14665960" y="65443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92727</xdr:rowOff>
    </xdr:from>
    <xdr:ext cx="736600" cy="259045"/>
    <xdr:sp macro="" textlink="">
      <xdr:nvSpPr>
        <xdr:cNvPr id="386" name="テキスト ボックス 385"/>
        <xdr:cNvSpPr txBox="1"/>
      </xdr:nvSpPr>
      <xdr:spPr>
        <a:xfrm>
          <a:off x="1437005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67733</xdr:rowOff>
    </xdr:to>
    <xdr:cxnSp macro="">
      <xdr:nvCxnSpPr>
        <xdr:cNvPr id="387" name="直線コネクタ 386"/>
        <xdr:cNvCxnSpPr/>
      </xdr:nvCxnSpPr>
      <xdr:spPr>
        <a:xfrm>
          <a:off x="13106400" y="6438053"/>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137583</xdr:rowOff>
    </xdr:from>
    <xdr:to>
      <xdr:col>73</xdr:col>
      <xdr:colOff>44450</xdr:colOff>
      <xdr:row>39</xdr:row>
      <xdr:rowOff>67733</xdr:rowOff>
    </xdr:to>
    <xdr:sp macro="" textlink="">
      <xdr:nvSpPr>
        <xdr:cNvPr id="388" name="フローチャート: 判断 387"/>
        <xdr:cNvSpPr/>
      </xdr:nvSpPr>
      <xdr:spPr>
        <a:xfrm>
          <a:off x="13868400" y="650790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52510</xdr:rowOff>
    </xdr:from>
    <xdr:ext cx="762000" cy="259045"/>
    <xdr:sp macro="" textlink="">
      <xdr:nvSpPr>
        <xdr:cNvPr id="389" name="テキスト ボックス 388"/>
        <xdr:cNvSpPr txBox="1"/>
      </xdr:nvSpPr>
      <xdr:spPr>
        <a:xfrm>
          <a:off x="13557250" y="659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38</xdr:row>
      <xdr:rowOff>67733</xdr:rowOff>
    </xdr:to>
    <xdr:cxnSp macro="">
      <xdr:nvCxnSpPr>
        <xdr:cNvPr id="390" name="直線コネクタ 389"/>
        <xdr:cNvCxnSpPr/>
      </xdr:nvCxnSpPr>
      <xdr:spPr>
        <a:xfrm>
          <a:off x="12293600" y="6438053"/>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117475</xdr:rowOff>
    </xdr:from>
    <xdr:to>
      <xdr:col>68</xdr:col>
      <xdr:colOff>203200</xdr:colOff>
      <xdr:row>39</xdr:row>
      <xdr:rowOff>47625</xdr:rowOff>
    </xdr:to>
    <xdr:sp macro="" textlink="">
      <xdr:nvSpPr>
        <xdr:cNvPr id="391" name="フローチャート: 判断 390"/>
        <xdr:cNvSpPr/>
      </xdr:nvSpPr>
      <xdr:spPr>
        <a:xfrm>
          <a:off x="13055600" y="648779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32402</xdr:rowOff>
    </xdr:from>
    <xdr:ext cx="762000" cy="259045"/>
    <xdr:sp macro="" textlink="">
      <xdr:nvSpPr>
        <xdr:cNvPr id="392" name="テキスト ボックス 391"/>
        <xdr:cNvSpPr txBox="1"/>
      </xdr:nvSpPr>
      <xdr:spPr>
        <a:xfrm>
          <a:off x="12763500" y="657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393" name="フローチャート: 判断 392"/>
        <xdr:cNvSpPr/>
      </xdr:nvSpPr>
      <xdr:spPr>
        <a:xfrm>
          <a:off x="12242800" y="6507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52510</xdr:rowOff>
    </xdr:from>
    <xdr:ext cx="762000" cy="259045"/>
    <xdr:sp macro="" textlink="">
      <xdr:nvSpPr>
        <xdr:cNvPr id="394" name="テキスト ボックス 393"/>
        <xdr:cNvSpPr txBox="1"/>
      </xdr:nvSpPr>
      <xdr:spPr>
        <a:xfrm>
          <a:off x="11950700" y="659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16933</xdr:rowOff>
    </xdr:from>
    <xdr:to>
      <xdr:col>81</xdr:col>
      <xdr:colOff>95250</xdr:colOff>
      <xdr:row>38</xdr:row>
      <xdr:rowOff>118533</xdr:rowOff>
    </xdr:to>
    <xdr:sp macro="" textlink="">
      <xdr:nvSpPr>
        <xdr:cNvPr id="400" name="楕円 399"/>
        <xdr:cNvSpPr/>
      </xdr:nvSpPr>
      <xdr:spPr>
        <a:xfrm>
          <a:off x="15427960" y="638725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33460</xdr:rowOff>
    </xdr:from>
    <xdr:ext cx="762000" cy="259045"/>
    <xdr:sp macro="" textlink="">
      <xdr:nvSpPr>
        <xdr:cNvPr id="401" name="公債費負担の状況該当値テキスト"/>
        <xdr:cNvSpPr txBox="1"/>
      </xdr:nvSpPr>
      <xdr:spPr>
        <a:xfrm>
          <a:off x="15563850" y="623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16933</xdr:rowOff>
    </xdr:from>
    <xdr:to>
      <xdr:col>77</xdr:col>
      <xdr:colOff>95250</xdr:colOff>
      <xdr:row>38</xdr:row>
      <xdr:rowOff>118533</xdr:rowOff>
    </xdr:to>
    <xdr:sp macro="" textlink="">
      <xdr:nvSpPr>
        <xdr:cNvPr id="402" name="楕円 401"/>
        <xdr:cNvSpPr/>
      </xdr:nvSpPr>
      <xdr:spPr>
        <a:xfrm>
          <a:off x="14665960" y="638725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128710</xdr:rowOff>
    </xdr:from>
    <xdr:ext cx="736600" cy="259045"/>
    <xdr:sp macro="" textlink="">
      <xdr:nvSpPr>
        <xdr:cNvPr id="403" name="テキスト ボックス 402"/>
        <xdr:cNvSpPr txBox="1"/>
      </xdr:nvSpPr>
      <xdr:spPr>
        <a:xfrm>
          <a:off x="14370050" y="6163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404" name="楕円 403"/>
        <xdr:cNvSpPr/>
      </xdr:nvSpPr>
      <xdr:spPr>
        <a:xfrm>
          <a:off x="13868400" y="638725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405" name="テキスト ボックス 404"/>
        <xdr:cNvSpPr txBox="1"/>
      </xdr:nvSpPr>
      <xdr:spPr>
        <a:xfrm>
          <a:off x="13557250" y="6163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406" name="楕円 405"/>
        <xdr:cNvSpPr/>
      </xdr:nvSpPr>
      <xdr:spPr>
        <a:xfrm>
          <a:off x="13055600" y="6387253"/>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407" name="テキスト ボックス 406"/>
        <xdr:cNvSpPr txBox="1"/>
      </xdr:nvSpPr>
      <xdr:spPr>
        <a:xfrm>
          <a:off x="12763500" y="6163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408" name="楕円 407"/>
        <xdr:cNvSpPr/>
      </xdr:nvSpPr>
      <xdr:spPr>
        <a:xfrm>
          <a:off x="122428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409" name="テキスト ボックス 408"/>
        <xdr:cNvSpPr txBox="1"/>
      </xdr:nvSpPr>
      <xdr:spPr>
        <a:xfrm>
          <a:off x="11950700" y="6163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地方債の償還が進み、かつ、将来負担額に充当可能な財源について、財政調整基金や学校施設整備基金への積立を行い、充当可能基金が増加したことにより、令和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127.0</a:t>
          </a:r>
          <a:r>
            <a:rPr kumimoji="1" lang="ja-JP" altLang="en-US" sz="1300">
              <a:latin typeface="ＭＳ Ｐゴシック" panose="020B0600070205080204" pitchFamily="50" charset="-128"/>
              <a:ea typeface="ＭＳ Ｐゴシック" panose="020B0600070205080204" pitchFamily="50" charset="-128"/>
            </a:rPr>
            <a:t>％となりました。表示上は「－％」となっています。今後も、地方債の発行など、将来負担となる経費の必要性を十分精査し、数値の維持を図っていきます。</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0" name="直線コネクタ 429"/>
        <xdr:cNvCxnSpPr/>
      </xdr:nvCxnSpPr>
      <xdr:spPr>
        <a:xfrm>
          <a:off x="15474950" y="310642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1" name="将来負担の状況最小値テキスト"/>
        <xdr:cNvSpPr txBox="1"/>
      </xdr:nvSpPr>
      <xdr:spPr>
        <a:xfrm>
          <a:off x="1556385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3" name="将来負担の状況最大値テキスト"/>
        <xdr:cNvSpPr txBox="1"/>
      </xdr:nvSpPr>
      <xdr:spPr>
        <a:xfrm>
          <a:off x="1556385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5" name="将来負担の状況平均値テキスト"/>
        <xdr:cNvSpPr txBox="1"/>
      </xdr:nvSpPr>
      <xdr:spPr>
        <a:xfrm>
          <a:off x="15563850" y="302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6" name="フローチャート: 判断 435"/>
        <xdr:cNvSpPr/>
      </xdr:nvSpPr>
      <xdr:spPr>
        <a:xfrm>
          <a:off x="15427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7" name="フローチャート: 判断 436"/>
        <xdr:cNvSpPr/>
      </xdr:nvSpPr>
      <xdr:spPr>
        <a:xfrm>
          <a:off x="14665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8" name="テキスト ボックス 437"/>
        <xdr:cNvSpPr txBox="1"/>
      </xdr:nvSpPr>
      <xdr:spPr>
        <a:xfrm>
          <a:off x="14370050" y="283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9" name="フローチャート: 判断 438"/>
        <xdr:cNvSpPr/>
      </xdr:nvSpPr>
      <xdr:spPr>
        <a:xfrm>
          <a:off x="13868400" y="3055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0" name="テキスト ボックス 439"/>
        <xdr:cNvSpPr txBox="1"/>
      </xdr:nvSpPr>
      <xdr:spPr>
        <a:xfrm>
          <a:off x="1355725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1" name="フローチャート: 判断 440"/>
        <xdr:cNvSpPr/>
      </xdr:nvSpPr>
      <xdr:spPr>
        <a:xfrm>
          <a:off x="13055600" y="305562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2" name="テキスト ボックス 441"/>
        <xdr:cNvSpPr txBox="1"/>
      </xdr:nvSpPr>
      <xdr:spPr>
        <a:xfrm>
          <a:off x="127635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3" name="フローチャート: 判断 442"/>
        <xdr:cNvSpPr/>
      </xdr:nvSpPr>
      <xdr:spPr>
        <a:xfrm>
          <a:off x="12242800" y="305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4" name="テキスト ボックス 443"/>
        <xdr:cNvSpPr txBox="1"/>
      </xdr:nvSpPr>
      <xdr:spPr>
        <a:xfrm>
          <a:off x="119507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278,635
268,917
14.67
131,734,891
123,596,554
8,120,053
73,008,066
8,676,333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上昇となりました。分子である退職手当などが増となったことなどによるものです。類似団体と比較すると、会計年度任用職員人件費が上回っていることなどにより、類似団体の平均を上回っており、人件費の負担に大きな影響を与えています。効率的な執行方法に改善していくとともに、事務事業のビルドアンドスクラップに連動した組織・職員数の再編成・再配分を行っていきます。</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152400</xdr:rowOff>
    </xdr:from>
    <xdr:to>
      <xdr:col>24</xdr:col>
      <xdr:colOff>25400</xdr:colOff>
      <xdr:row>41</xdr:row>
      <xdr:rowOff>31750</xdr:rowOff>
    </xdr:to>
    <xdr:cxnSp macro="">
      <xdr:nvCxnSpPr>
        <xdr:cNvPr id="61" name="直線コネクタ 60"/>
        <xdr:cNvCxnSpPr/>
      </xdr:nvCxnSpPr>
      <xdr:spPr>
        <a:xfrm flipV="1">
          <a:off x="4826000" y="56388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67327</xdr:rowOff>
    </xdr:from>
    <xdr:ext cx="762000" cy="259045"/>
    <xdr:sp macro="" textlink="">
      <xdr:nvSpPr>
        <xdr:cNvPr id="64" name="人件費最大値テキスト"/>
        <xdr:cNvSpPr txBox="1"/>
      </xdr:nvSpPr>
      <xdr:spPr>
        <a:xfrm>
          <a:off x="4914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152400</xdr:rowOff>
    </xdr:from>
    <xdr:to>
      <xdr:col>24</xdr:col>
      <xdr:colOff>114300</xdr:colOff>
      <xdr:row>32</xdr:row>
      <xdr:rowOff>152400</xdr:rowOff>
    </xdr:to>
    <xdr:cxnSp macro="">
      <xdr:nvCxnSpPr>
        <xdr:cNvPr id="65" name="直線コネクタ 64"/>
        <xdr:cNvCxnSpPr/>
      </xdr:nvCxnSpPr>
      <xdr:spPr>
        <a:xfrm>
          <a:off x="4737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120650</xdr:rowOff>
    </xdr:from>
    <xdr:to>
      <xdr:col>24</xdr:col>
      <xdr:colOff>25400</xdr:colOff>
      <xdr:row>39</xdr:row>
      <xdr:rowOff>146050</xdr:rowOff>
    </xdr:to>
    <xdr:cxnSp macro="">
      <xdr:nvCxnSpPr>
        <xdr:cNvPr id="66" name="直線コネクタ 65"/>
        <xdr:cNvCxnSpPr/>
      </xdr:nvCxnSpPr>
      <xdr:spPr>
        <a:xfrm>
          <a:off x="3987800" y="6807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156227</xdr:rowOff>
    </xdr:from>
    <xdr:ext cx="762000" cy="259045"/>
    <xdr:sp macro="" textlink="">
      <xdr:nvSpPr>
        <xdr:cNvPr id="67" name="人件費平均値テキスト"/>
        <xdr:cNvSpPr txBox="1"/>
      </xdr:nvSpPr>
      <xdr:spPr>
        <a:xfrm>
          <a:off x="4914900" y="6156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139700</xdr:rowOff>
    </xdr:from>
    <xdr:to>
      <xdr:col>24</xdr:col>
      <xdr:colOff>76200</xdr:colOff>
      <xdr:row>37</xdr:row>
      <xdr:rowOff>69850</xdr:rowOff>
    </xdr:to>
    <xdr:sp macro="" textlink="">
      <xdr:nvSpPr>
        <xdr:cNvPr id="68" name="フローチャート: 判断 67"/>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120650</xdr:rowOff>
    </xdr:from>
    <xdr:to>
      <xdr:col>19</xdr:col>
      <xdr:colOff>187325</xdr:colOff>
      <xdr:row>41</xdr:row>
      <xdr:rowOff>6350</xdr:rowOff>
    </xdr:to>
    <xdr:cxnSp macro="">
      <xdr:nvCxnSpPr>
        <xdr:cNvPr id="69" name="直線コネクタ 68"/>
        <xdr:cNvCxnSpPr/>
      </xdr:nvCxnSpPr>
      <xdr:spPr>
        <a:xfrm flipV="1">
          <a:off x="3098800" y="6807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120650</xdr:rowOff>
    </xdr:from>
    <xdr:to>
      <xdr:col>20</xdr:col>
      <xdr:colOff>38100</xdr:colOff>
      <xdr:row>38</xdr:row>
      <xdr:rowOff>50800</xdr:rowOff>
    </xdr:to>
    <xdr:sp macro="" textlink="">
      <xdr:nvSpPr>
        <xdr:cNvPr id="70" name="フローチャート: 判断 69"/>
        <xdr:cNvSpPr/>
      </xdr:nvSpPr>
      <xdr:spPr>
        <a:xfrm>
          <a:off x="3937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60977</xdr:rowOff>
    </xdr:from>
    <xdr:ext cx="736600" cy="259045"/>
    <xdr:sp macro="" textlink="">
      <xdr:nvSpPr>
        <xdr:cNvPr id="71" name="テキスト ボックス 70"/>
        <xdr:cNvSpPr txBox="1"/>
      </xdr:nvSpPr>
      <xdr:spPr>
        <a:xfrm>
          <a:off x="3606800" y="623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101600</xdr:rowOff>
    </xdr:from>
    <xdr:to>
      <xdr:col>15</xdr:col>
      <xdr:colOff>98425</xdr:colOff>
      <xdr:row>41</xdr:row>
      <xdr:rowOff>6350</xdr:rowOff>
    </xdr:to>
    <xdr:cxnSp macro="">
      <xdr:nvCxnSpPr>
        <xdr:cNvPr id="72" name="直線コネクタ 71"/>
        <xdr:cNvCxnSpPr/>
      </xdr:nvCxnSpPr>
      <xdr:spPr>
        <a:xfrm>
          <a:off x="2209800" y="695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139700</xdr:rowOff>
    </xdr:from>
    <xdr:to>
      <xdr:col>15</xdr:col>
      <xdr:colOff>149225</xdr:colOff>
      <xdr:row>39</xdr:row>
      <xdr:rowOff>69850</xdr:rowOff>
    </xdr:to>
    <xdr:sp macro="" textlink="">
      <xdr:nvSpPr>
        <xdr:cNvPr id="73" name="フローチャート: 判断 72"/>
        <xdr:cNvSpPr/>
      </xdr:nvSpPr>
      <xdr:spPr>
        <a:xfrm>
          <a:off x="3048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80027</xdr:rowOff>
    </xdr:from>
    <xdr:ext cx="762000" cy="259045"/>
    <xdr:sp macro="" textlink="">
      <xdr:nvSpPr>
        <xdr:cNvPr id="74" name="テキスト ボックス 73"/>
        <xdr:cNvSpPr txBox="1"/>
      </xdr:nvSpPr>
      <xdr:spPr>
        <a:xfrm>
          <a:off x="2717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101600</xdr:rowOff>
    </xdr:from>
    <xdr:to>
      <xdr:col>11</xdr:col>
      <xdr:colOff>9525</xdr:colOff>
      <xdr:row>42</xdr:row>
      <xdr:rowOff>12700</xdr:rowOff>
    </xdr:to>
    <xdr:cxnSp macro="">
      <xdr:nvCxnSpPr>
        <xdr:cNvPr id="75" name="直線コネクタ 74"/>
        <xdr:cNvCxnSpPr/>
      </xdr:nvCxnSpPr>
      <xdr:spPr>
        <a:xfrm flipV="1">
          <a:off x="1320800" y="69596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146050</xdr:rowOff>
    </xdr:from>
    <xdr:to>
      <xdr:col>11</xdr:col>
      <xdr:colOff>60325</xdr:colOff>
      <xdr:row>38</xdr:row>
      <xdr:rowOff>76200</xdr:rowOff>
    </xdr:to>
    <xdr:sp macro="" textlink="">
      <xdr:nvSpPr>
        <xdr:cNvPr id="76" name="フローチャート: 判断 75"/>
        <xdr:cNvSpPr/>
      </xdr:nvSpPr>
      <xdr:spPr>
        <a:xfrm>
          <a:off x="2159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50800</xdr:rowOff>
    </xdr:from>
    <xdr:to>
      <xdr:col>6</xdr:col>
      <xdr:colOff>171450</xdr:colOff>
      <xdr:row>38</xdr:row>
      <xdr:rowOff>152400</xdr:rowOff>
    </xdr:to>
    <xdr:sp macro="" textlink="">
      <xdr:nvSpPr>
        <xdr:cNvPr id="78" name="フローチャート: 判断 77"/>
        <xdr:cNvSpPr/>
      </xdr:nvSpPr>
      <xdr:spPr>
        <a:xfrm>
          <a:off x="1270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95250</xdr:rowOff>
    </xdr:from>
    <xdr:to>
      <xdr:col>24</xdr:col>
      <xdr:colOff>76200</xdr:colOff>
      <xdr:row>40</xdr:row>
      <xdr:rowOff>25400</xdr:rowOff>
    </xdr:to>
    <xdr:sp macro="" textlink="">
      <xdr:nvSpPr>
        <xdr:cNvPr id="85" name="楕円 84"/>
        <xdr:cNvSpPr/>
      </xdr:nvSpPr>
      <xdr:spPr>
        <a:xfrm>
          <a:off x="47752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67327</xdr:rowOff>
    </xdr:from>
    <xdr:ext cx="762000" cy="259045"/>
    <xdr:sp macro="" textlink="">
      <xdr:nvSpPr>
        <xdr:cNvPr id="86" name="人件費該当値テキスト"/>
        <xdr:cNvSpPr txBox="1"/>
      </xdr:nvSpPr>
      <xdr:spPr>
        <a:xfrm>
          <a:off x="49149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69850</xdr:rowOff>
    </xdr:from>
    <xdr:to>
      <xdr:col>20</xdr:col>
      <xdr:colOff>38100</xdr:colOff>
      <xdr:row>40</xdr:row>
      <xdr:rowOff>0</xdr:rowOff>
    </xdr:to>
    <xdr:sp macro="" textlink="">
      <xdr:nvSpPr>
        <xdr:cNvPr id="87" name="楕円 86"/>
        <xdr:cNvSpPr/>
      </xdr:nvSpPr>
      <xdr:spPr>
        <a:xfrm>
          <a:off x="39370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156227</xdr:rowOff>
    </xdr:from>
    <xdr:ext cx="736600" cy="259045"/>
    <xdr:sp macro="" textlink="">
      <xdr:nvSpPr>
        <xdr:cNvPr id="88" name="テキスト ボックス 87"/>
        <xdr:cNvSpPr txBox="1"/>
      </xdr:nvSpPr>
      <xdr:spPr>
        <a:xfrm>
          <a:off x="3606800" y="684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127000</xdr:rowOff>
    </xdr:from>
    <xdr:to>
      <xdr:col>15</xdr:col>
      <xdr:colOff>149225</xdr:colOff>
      <xdr:row>41</xdr:row>
      <xdr:rowOff>57150</xdr:rowOff>
    </xdr:to>
    <xdr:sp macro="" textlink="">
      <xdr:nvSpPr>
        <xdr:cNvPr id="89" name="楕円 88"/>
        <xdr:cNvSpPr/>
      </xdr:nvSpPr>
      <xdr:spPr>
        <a:xfrm>
          <a:off x="30480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41927</xdr:rowOff>
    </xdr:from>
    <xdr:ext cx="762000" cy="259045"/>
    <xdr:sp macro="" textlink="">
      <xdr:nvSpPr>
        <xdr:cNvPr id="90" name="テキスト ボックス 89"/>
        <xdr:cNvSpPr txBox="1"/>
      </xdr:nvSpPr>
      <xdr:spPr>
        <a:xfrm>
          <a:off x="27178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50800</xdr:rowOff>
    </xdr:from>
    <xdr:to>
      <xdr:col>11</xdr:col>
      <xdr:colOff>60325</xdr:colOff>
      <xdr:row>40</xdr:row>
      <xdr:rowOff>152400</xdr:rowOff>
    </xdr:to>
    <xdr:sp macro="" textlink="">
      <xdr:nvSpPr>
        <xdr:cNvPr id="91" name="楕円 90"/>
        <xdr:cNvSpPr/>
      </xdr:nvSpPr>
      <xdr:spPr>
        <a:xfrm>
          <a:off x="21590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137177</xdr:rowOff>
    </xdr:from>
    <xdr:ext cx="762000" cy="259045"/>
    <xdr:sp macro="" textlink="">
      <xdr:nvSpPr>
        <xdr:cNvPr id="92" name="テキスト ボックス 91"/>
        <xdr:cNvSpPr txBox="1"/>
      </xdr:nvSpPr>
      <xdr:spPr>
        <a:xfrm>
          <a:off x="18288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133350</xdr:rowOff>
    </xdr:from>
    <xdr:to>
      <xdr:col>6</xdr:col>
      <xdr:colOff>171450</xdr:colOff>
      <xdr:row>42</xdr:row>
      <xdr:rowOff>63500</xdr:rowOff>
    </xdr:to>
    <xdr:sp macro="" textlink="">
      <xdr:nvSpPr>
        <xdr:cNvPr id="93" name="楕円 92"/>
        <xdr:cNvSpPr/>
      </xdr:nvSpPr>
      <xdr:spPr>
        <a:xfrm>
          <a:off x="12700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42</xdr:row>
      <xdr:rowOff>48277</xdr:rowOff>
    </xdr:from>
    <xdr:ext cx="762000" cy="259045"/>
    <xdr:sp macro="" textlink="">
      <xdr:nvSpPr>
        <xdr:cNvPr id="94" name="テキスト ボックス 93"/>
        <xdr:cNvSpPr txBox="1"/>
      </xdr:nvSpPr>
      <xdr:spPr>
        <a:xfrm>
          <a:off x="939800" y="724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a:t>
          </a:r>
          <a:r>
            <a:rPr kumimoji="1" lang="en-US" altLang="ja-JP" sz="1300">
              <a:latin typeface="ＭＳ Ｐゴシック" panose="020B0600070205080204" pitchFamily="50" charset="-128"/>
              <a:ea typeface="ＭＳ Ｐゴシック" panose="020B0600070205080204" pitchFamily="50" charset="-128"/>
            </a:rPr>
            <a:t>20.5</a:t>
          </a:r>
          <a:r>
            <a:rPr kumimoji="1" lang="ja-JP" altLang="en-US" sz="1300">
              <a:latin typeface="ＭＳ Ｐゴシック" panose="020B0600070205080204" pitchFamily="50" charset="-128"/>
              <a:ea typeface="ＭＳ Ｐゴシック" panose="020B0600070205080204" pitchFamily="50" charset="-128"/>
            </a:rPr>
            <a:t>％で、令和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上昇となりました。放課後子ども総合プランの推進や区有施設の光熱費の増などにより、分子である経常経費充当一般財源が増となったことによるものです。今後も事業内容の精査や実施方法の工夫により、歳出の抑制を図っていきます。</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20</xdr:row>
      <xdr:rowOff>165100</xdr:rowOff>
    </xdr:to>
    <xdr:cxnSp macro="">
      <xdr:nvCxnSpPr>
        <xdr:cNvPr id="122" name="直線コネクタ 121"/>
        <xdr:cNvCxnSpPr/>
      </xdr:nvCxnSpPr>
      <xdr:spPr>
        <a:xfrm flipV="1">
          <a:off x="16510000" y="2197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5" name="物件費最大値テキスト"/>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6" name="直線コネクタ 125"/>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63500</xdr:rowOff>
    </xdr:from>
    <xdr:to>
      <xdr:col>82</xdr:col>
      <xdr:colOff>107950</xdr:colOff>
      <xdr:row>14</xdr:row>
      <xdr:rowOff>139700</xdr:rowOff>
    </xdr:to>
    <xdr:cxnSp macro="">
      <xdr:nvCxnSpPr>
        <xdr:cNvPr id="127" name="直線コネクタ 126"/>
        <xdr:cNvCxnSpPr/>
      </xdr:nvCxnSpPr>
      <xdr:spPr>
        <a:xfrm>
          <a:off x="15671800" y="2463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41927</xdr:rowOff>
    </xdr:from>
    <xdr:ext cx="762000" cy="259045"/>
    <xdr:sp macro="" textlink="">
      <xdr:nvSpPr>
        <xdr:cNvPr id="128" name="物件費平均値テキスト"/>
        <xdr:cNvSpPr txBox="1"/>
      </xdr:nvSpPr>
      <xdr:spPr>
        <a:xfrm>
          <a:off x="16598900" y="261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69850</xdr:rowOff>
    </xdr:from>
    <xdr:to>
      <xdr:col>82</xdr:col>
      <xdr:colOff>158750</xdr:colOff>
      <xdr:row>16</xdr:row>
      <xdr:rowOff>0</xdr:rowOff>
    </xdr:to>
    <xdr:sp macro="" textlink="">
      <xdr:nvSpPr>
        <xdr:cNvPr id="129" name="フローチャート: 判断 128"/>
        <xdr:cNvSpPr/>
      </xdr:nvSpPr>
      <xdr:spPr>
        <a:xfrm>
          <a:off x="164592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0</xdr:rowOff>
    </xdr:from>
    <xdr:to>
      <xdr:col>78</xdr:col>
      <xdr:colOff>69850</xdr:colOff>
      <xdr:row>14</xdr:row>
      <xdr:rowOff>63500</xdr:rowOff>
    </xdr:to>
    <xdr:cxnSp macro="">
      <xdr:nvCxnSpPr>
        <xdr:cNvPr id="130" name="直線コネクタ 129"/>
        <xdr:cNvCxnSpPr/>
      </xdr:nvCxnSpPr>
      <xdr:spPr>
        <a:xfrm>
          <a:off x="14782800" y="2400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31750</xdr:rowOff>
    </xdr:from>
    <xdr:to>
      <xdr:col>78</xdr:col>
      <xdr:colOff>120650</xdr:colOff>
      <xdr:row>15</xdr:row>
      <xdr:rowOff>133350</xdr:rowOff>
    </xdr:to>
    <xdr:sp macro="" textlink="">
      <xdr:nvSpPr>
        <xdr:cNvPr id="131" name="フローチャート: 判断 130"/>
        <xdr:cNvSpPr/>
      </xdr:nvSpPr>
      <xdr:spPr>
        <a:xfrm>
          <a:off x="156210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118127</xdr:rowOff>
    </xdr:from>
    <xdr:ext cx="736600" cy="259045"/>
    <xdr:sp macro="" textlink="">
      <xdr:nvSpPr>
        <xdr:cNvPr id="132" name="テキスト ボックス 131"/>
        <xdr:cNvSpPr txBox="1"/>
      </xdr:nvSpPr>
      <xdr:spPr>
        <a:xfrm>
          <a:off x="15290800" y="268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69850</xdr:rowOff>
    </xdr:from>
    <xdr:to>
      <xdr:col>73</xdr:col>
      <xdr:colOff>180975</xdr:colOff>
      <xdr:row>14</xdr:row>
      <xdr:rowOff>0</xdr:rowOff>
    </xdr:to>
    <xdr:cxnSp macro="">
      <xdr:nvCxnSpPr>
        <xdr:cNvPr id="133" name="直線コネクタ 132"/>
        <xdr:cNvCxnSpPr/>
      </xdr:nvCxnSpPr>
      <xdr:spPr>
        <a:xfrm>
          <a:off x="13893800" y="2298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34" name="フローチャート: 判断 133"/>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35" name="テキスト ボックス 134"/>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69850</xdr:rowOff>
    </xdr:from>
    <xdr:to>
      <xdr:col>69</xdr:col>
      <xdr:colOff>92075</xdr:colOff>
      <xdr:row>13</xdr:row>
      <xdr:rowOff>120650</xdr:rowOff>
    </xdr:to>
    <xdr:cxnSp macro="">
      <xdr:nvCxnSpPr>
        <xdr:cNvPr id="136" name="直線コネクタ 135"/>
        <xdr:cNvCxnSpPr/>
      </xdr:nvCxnSpPr>
      <xdr:spPr>
        <a:xfrm flipV="1">
          <a:off x="13004800" y="2298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6350</xdr:rowOff>
    </xdr:from>
    <xdr:to>
      <xdr:col>69</xdr:col>
      <xdr:colOff>142875</xdr:colOff>
      <xdr:row>15</xdr:row>
      <xdr:rowOff>107950</xdr:rowOff>
    </xdr:to>
    <xdr:sp macro="" textlink="">
      <xdr:nvSpPr>
        <xdr:cNvPr id="137" name="フローチャート: 判断 136"/>
        <xdr:cNvSpPr/>
      </xdr:nvSpPr>
      <xdr:spPr>
        <a:xfrm>
          <a:off x="13843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39" name="フローチャート: 判断 138"/>
        <xdr:cNvSpPr/>
      </xdr:nvSpPr>
      <xdr:spPr>
        <a:xfrm>
          <a:off x="12954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137177</xdr:rowOff>
    </xdr:from>
    <xdr:ext cx="762000" cy="259045"/>
    <xdr:sp macro="" textlink="">
      <xdr:nvSpPr>
        <xdr:cNvPr id="140" name="テキスト ボックス 139"/>
        <xdr:cNvSpPr txBox="1"/>
      </xdr:nvSpPr>
      <xdr:spPr>
        <a:xfrm>
          <a:off x="12623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88900</xdr:rowOff>
    </xdr:from>
    <xdr:to>
      <xdr:col>82</xdr:col>
      <xdr:colOff>158750</xdr:colOff>
      <xdr:row>15</xdr:row>
      <xdr:rowOff>19050</xdr:rowOff>
    </xdr:to>
    <xdr:sp macro="" textlink="">
      <xdr:nvSpPr>
        <xdr:cNvPr id="146" name="楕円 145"/>
        <xdr:cNvSpPr/>
      </xdr:nvSpPr>
      <xdr:spPr>
        <a:xfrm>
          <a:off x="164592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105427</xdr:rowOff>
    </xdr:from>
    <xdr:ext cx="762000" cy="259045"/>
    <xdr:sp macro="" textlink="">
      <xdr:nvSpPr>
        <xdr:cNvPr id="147" name="物件費該当値テキスト"/>
        <xdr:cNvSpPr txBox="1"/>
      </xdr:nvSpPr>
      <xdr:spPr>
        <a:xfrm>
          <a:off x="16598900" y="233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12700</xdr:rowOff>
    </xdr:from>
    <xdr:to>
      <xdr:col>78</xdr:col>
      <xdr:colOff>120650</xdr:colOff>
      <xdr:row>14</xdr:row>
      <xdr:rowOff>114300</xdr:rowOff>
    </xdr:to>
    <xdr:sp macro="" textlink="">
      <xdr:nvSpPr>
        <xdr:cNvPr id="148" name="楕円 147"/>
        <xdr:cNvSpPr/>
      </xdr:nvSpPr>
      <xdr:spPr>
        <a:xfrm>
          <a:off x="156210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124477</xdr:rowOff>
    </xdr:from>
    <xdr:ext cx="736600" cy="259045"/>
    <xdr:sp macro="" textlink="">
      <xdr:nvSpPr>
        <xdr:cNvPr id="149" name="テキスト ボックス 148"/>
        <xdr:cNvSpPr txBox="1"/>
      </xdr:nvSpPr>
      <xdr:spPr>
        <a:xfrm>
          <a:off x="15290800" y="21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120650</xdr:rowOff>
    </xdr:from>
    <xdr:to>
      <xdr:col>74</xdr:col>
      <xdr:colOff>31750</xdr:colOff>
      <xdr:row>14</xdr:row>
      <xdr:rowOff>50800</xdr:rowOff>
    </xdr:to>
    <xdr:sp macro="" textlink="">
      <xdr:nvSpPr>
        <xdr:cNvPr id="150" name="楕円 149"/>
        <xdr:cNvSpPr/>
      </xdr:nvSpPr>
      <xdr:spPr>
        <a:xfrm>
          <a:off x="14732000" y="23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60977</xdr:rowOff>
    </xdr:from>
    <xdr:ext cx="762000" cy="259045"/>
    <xdr:sp macro="" textlink="">
      <xdr:nvSpPr>
        <xdr:cNvPr id="151" name="テキスト ボックス 150"/>
        <xdr:cNvSpPr txBox="1"/>
      </xdr:nvSpPr>
      <xdr:spPr>
        <a:xfrm>
          <a:off x="144018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19050</xdr:rowOff>
    </xdr:from>
    <xdr:to>
      <xdr:col>69</xdr:col>
      <xdr:colOff>142875</xdr:colOff>
      <xdr:row>13</xdr:row>
      <xdr:rowOff>120650</xdr:rowOff>
    </xdr:to>
    <xdr:sp macro="" textlink="">
      <xdr:nvSpPr>
        <xdr:cNvPr id="152" name="楕円 151"/>
        <xdr:cNvSpPr/>
      </xdr:nvSpPr>
      <xdr:spPr>
        <a:xfrm>
          <a:off x="13843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130827</xdr:rowOff>
    </xdr:from>
    <xdr:ext cx="762000" cy="259045"/>
    <xdr:sp macro="" textlink="">
      <xdr:nvSpPr>
        <xdr:cNvPr id="153" name="テキスト ボックス 152"/>
        <xdr:cNvSpPr txBox="1"/>
      </xdr:nvSpPr>
      <xdr:spPr>
        <a:xfrm>
          <a:off x="13512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69850</xdr:rowOff>
    </xdr:from>
    <xdr:to>
      <xdr:col>65</xdr:col>
      <xdr:colOff>53975</xdr:colOff>
      <xdr:row>14</xdr:row>
      <xdr:rowOff>0</xdr:rowOff>
    </xdr:to>
    <xdr:sp macro="" textlink="">
      <xdr:nvSpPr>
        <xdr:cNvPr id="154" name="楕円 153"/>
        <xdr:cNvSpPr/>
      </xdr:nvSpPr>
      <xdr:spPr>
        <a:xfrm>
          <a:off x="12954000" y="2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10177</xdr:rowOff>
    </xdr:from>
    <xdr:ext cx="762000" cy="259045"/>
    <xdr:sp macro="" textlink="">
      <xdr:nvSpPr>
        <xdr:cNvPr id="155" name="テキスト ボックス 154"/>
        <xdr:cNvSpPr txBox="1"/>
      </xdr:nvSpPr>
      <xdr:spPr>
        <a:xfrm>
          <a:off x="12623800" y="20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a:t>
          </a:r>
          <a:r>
            <a:rPr kumimoji="1" lang="en-US" altLang="ja-JP" sz="1300">
              <a:latin typeface="ＭＳ Ｐゴシック" panose="020B0600070205080204" pitchFamily="50" charset="-128"/>
              <a:ea typeface="ＭＳ Ｐゴシック" panose="020B0600070205080204" pitchFamily="50" charset="-128"/>
            </a:rPr>
            <a:t>17.0</a:t>
          </a:r>
          <a:r>
            <a:rPr kumimoji="1" lang="ja-JP" altLang="en-US" sz="1300">
              <a:latin typeface="ＭＳ Ｐゴシック" panose="020B0600070205080204" pitchFamily="50" charset="-128"/>
              <a:ea typeface="ＭＳ Ｐゴシック" panose="020B0600070205080204" pitchFamily="50" charset="-128"/>
            </a:rPr>
            <a:t>％で、類似団体の平均を下回っており、前年度比で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となりました。分子である経常経費充当一般財源が減となり、且つ、分母である歳入経常一般財源等が増となったことによるものです。今後は社会保障関係経費の増加が見込まれることから、歳入確保及びビルドアンドスクラップにより活用可能な行政資源を生み出し、重要課題や新たな課題へ再配分する取り組みを行っていきます。</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24130</xdr:rowOff>
    </xdr:to>
    <xdr:cxnSp macro="">
      <xdr:nvCxnSpPr>
        <xdr:cNvPr id="183" name="直線コネクタ 182"/>
        <xdr:cNvCxnSpPr/>
      </xdr:nvCxnSpPr>
      <xdr:spPr>
        <a:xfrm flipV="1">
          <a:off x="4826000" y="933196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167657</xdr:rowOff>
    </xdr:from>
    <xdr:ext cx="762000" cy="259045"/>
    <xdr:sp macro="" textlink="">
      <xdr:nvSpPr>
        <xdr:cNvPr id="184" name="扶助費最小値テキスト"/>
        <xdr:cNvSpPr txBox="1"/>
      </xdr:nvSpPr>
      <xdr:spPr>
        <a:xfrm>
          <a:off x="4914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24130</xdr:rowOff>
    </xdr:from>
    <xdr:to>
      <xdr:col>24</xdr:col>
      <xdr:colOff>114300</xdr:colOff>
      <xdr:row>61</xdr:row>
      <xdr:rowOff>24130</xdr:rowOff>
    </xdr:to>
    <xdr:cxnSp macro="">
      <xdr:nvCxnSpPr>
        <xdr:cNvPr id="185" name="直線コネクタ 184"/>
        <xdr:cNvCxnSpPr/>
      </xdr:nvCxnSpPr>
      <xdr:spPr>
        <a:xfrm>
          <a:off x="4737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6"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7" name="直線コネクタ 186"/>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50800</xdr:rowOff>
    </xdr:from>
    <xdr:to>
      <xdr:col>24</xdr:col>
      <xdr:colOff>25400</xdr:colOff>
      <xdr:row>58</xdr:row>
      <xdr:rowOff>96520</xdr:rowOff>
    </xdr:to>
    <xdr:cxnSp macro="">
      <xdr:nvCxnSpPr>
        <xdr:cNvPr id="188" name="直線コネクタ 187"/>
        <xdr:cNvCxnSpPr/>
      </xdr:nvCxnSpPr>
      <xdr:spPr>
        <a:xfrm flipV="1">
          <a:off x="3987800" y="99949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86377</xdr:rowOff>
    </xdr:from>
    <xdr:ext cx="762000" cy="259045"/>
    <xdr:sp macro="" textlink="">
      <xdr:nvSpPr>
        <xdr:cNvPr id="189" name="扶助費平均値テキスト"/>
        <xdr:cNvSpPr txBox="1"/>
      </xdr:nvSpPr>
      <xdr:spPr>
        <a:xfrm>
          <a:off x="4914900" y="1003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190" name="フローチャート: 判断 189"/>
        <xdr:cNvSpPr/>
      </xdr:nvSpPr>
      <xdr:spPr>
        <a:xfrm>
          <a:off x="4775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96520</xdr:rowOff>
    </xdr:from>
    <xdr:to>
      <xdr:col>19</xdr:col>
      <xdr:colOff>187325</xdr:colOff>
      <xdr:row>58</xdr:row>
      <xdr:rowOff>127000</xdr:rowOff>
    </xdr:to>
    <xdr:cxnSp macro="">
      <xdr:nvCxnSpPr>
        <xdr:cNvPr id="191" name="直線コネクタ 190"/>
        <xdr:cNvCxnSpPr/>
      </xdr:nvCxnSpPr>
      <xdr:spPr>
        <a:xfrm flipV="1">
          <a:off x="3098800" y="10040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167640</xdr:rowOff>
    </xdr:from>
    <xdr:to>
      <xdr:col>20</xdr:col>
      <xdr:colOff>38100</xdr:colOff>
      <xdr:row>59</xdr:row>
      <xdr:rowOff>97790</xdr:rowOff>
    </xdr:to>
    <xdr:sp macro="" textlink="">
      <xdr:nvSpPr>
        <xdr:cNvPr id="192" name="フローチャート: 判断 191"/>
        <xdr:cNvSpPr/>
      </xdr:nvSpPr>
      <xdr:spPr>
        <a:xfrm>
          <a:off x="3937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82567</xdr:rowOff>
    </xdr:from>
    <xdr:ext cx="736600" cy="259045"/>
    <xdr:sp macro="" textlink="">
      <xdr:nvSpPr>
        <xdr:cNvPr id="193" name="テキスト ボックス 192"/>
        <xdr:cNvSpPr txBox="1"/>
      </xdr:nvSpPr>
      <xdr:spPr>
        <a:xfrm>
          <a:off x="3606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43180</xdr:rowOff>
    </xdr:from>
    <xdr:to>
      <xdr:col>15</xdr:col>
      <xdr:colOff>98425</xdr:colOff>
      <xdr:row>58</xdr:row>
      <xdr:rowOff>127000</xdr:rowOff>
    </xdr:to>
    <xdr:cxnSp macro="">
      <xdr:nvCxnSpPr>
        <xdr:cNvPr id="194" name="直線コネクタ 193"/>
        <xdr:cNvCxnSpPr/>
      </xdr:nvCxnSpPr>
      <xdr:spPr>
        <a:xfrm>
          <a:off x="2209800" y="99872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41910</xdr:rowOff>
    </xdr:from>
    <xdr:to>
      <xdr:col>15</xdr:col>
      <xdr:colOff>149225</xdr:colOff>
      <xdr:row>59</xdr:row>
      <xdr:rowOff>143510</xdr:rowOff>
    </xdr:to>
    <xdr:sp macro="" textlink="">
      <xdr:nvSpPr>
        <xdr:cNvPr id="195" name="フローチャート: 判断 194"/>
        <xdr:cNvSpPr/>
      </xdr:nvSpPr>
      <xdr:spPr>
        <a:xfrm>
          <a:off x="3048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128287</xdr:rowOff>
    </xdr:from>
    <xdr:ext cx="762000" cy="259045"/>
    <xdr:sp macro="" textlink="">
      <xdr:nvSpPr>
        <xdr:cNvPr id="196" name="テキスト ボックス 195"/>
        <xdr:cNvSpPr txBox="1"/>
      </xdr:nvSpPr>
      <xdr:spPr>
        <a:xfrm>
          <a:off x="2717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xdr:rowOff>
    </xdr:from>
    <xdr:to>
      <xdr:col>11</xdr:col>
      <xdr:colOff>9525</xdr:colOff>
      <xdr:row>58</xdr:row>
      <xdr:rowOff>43180</xdr:rowOff>
    </xdr:to>
    <xdr:cxnSp macro="">
      <xdr:nvCxnSpPr>
        <xdr:cNvPr id="197" name="直線コネクタ 196"/>
        <xdr:cNvCxnSpPr/>
      </xdr:nvCxnSpPr>
      <xdr:spPr>
        <a:xfrm>
          <a:off x="1320800" y="9949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11430</xdr:rowOff>
    </xdr:from>
    <xdr:to>
      <xdr:col>11</xdr:col>
      <xdr:colOff>60325</xdr:colOff>
      <xdr:row>59</xdr:row>
      <xdr:rowOff>113030</xdr:rowOff>
    </xdr:to>
    <xdr:sp macro="" textlink="">
      <xdr:nvSpPr>
        <xdr:cNvPr id="198" name="フローチャート: 判断 197"/>
        <xdr:cNvSpPr/>
      </xdr:nvSpPr>
      <xdr:spPr>
        <a:xfrm>
          <a:off x="2159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97807</xdr:rowOff>
    </xdr:from>
    <xdr:ext cx="762000" cy="259045"/>
    <xdr:sp macro="" textlink="">
      <xdr:nvSpPr>
        <xdr:cNvPr id="199" name="テキスト ボックス 198"/>
        <xdr:cNvSpPr txBox="1"/>
      </xdr:nvSpPr>
      <xdr:spPr>
        <a:xfrm>
          <a:off x="1828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26670</xdr:rowOff>
    </xdr:from>
    <xdr:to>
      <xdr:col>6</xdr:col>
      <xdr:colOff>171450</xdr:colOff>
      <xdr:row>59</xdr:row>
      <xdr:rowOff>128270</xdr:rowOff>
    </xdr:to>
    <xdr:sp macro="" textlink="">
      <xdr:nvSpPr>
        <xdr:cNvPr id="200" name="フローチャート: 判断 199"/>
        <xdr:cNvSpPr/>
      </xdr:nvSpPr>
      <xdr:spPr>
        <a:xfrm>
          <a:off x="1270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113047</xdr:rowOff>
    </xdr:from>
    <xdr:ext cx="762000" cy="259045"/>
    <xdr:sp macro="" textlink="">
      <xdr:nvSpPr>
        <xdr:cNvPr id="201" name="テキスト ボックス 200"/>
        <xdr:cNvSpPr txBox="1"/>
      </xdr:nvSpPr>
      <xdr:spPr>
        <a:xfrm>
          <a:off x="939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07" name="楕円 206"/>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16527</xdr:rowOff>
    </xdr:from>
    <xdr:ext cx="762000" cy="259045"/>
    <xdr:sp macro="" textlink="">
      <xdr:nvSpPr>
        <xdr:cNvPr id="208" name="扶助費該当値テキスト"/>
        <xdr:cNvSpPr txBox="1"/>
      </xdr:nvSpPr>
      <xdr:spPr>
        <a:xfrm>
          <a:off x="49149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45720</xdr:rowOff>
    </xdr:from>
    <xdr:to>
      <xdr:col>20</xdr:col>
      <xdr:colOff>38100</xdr:colOff>
      <xdr:row>58</xdr:row>
      <xdr:rowOff>147320</xdr:rowOff>
    </xdr:to>
    <xdr:sp macro="" textlink="">
      <xdr:nvSpPr>
        <xdr:cNvPr id="209" name="楕円 208"/>
        <xdr:cNvSpPr/>
      </xdr:nvSpPr>
      <xdr:spPr>
        <a:xfrm>
          <a:off x="3937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157497</xdr:rowOff>
    </xdr:from>
    <xdr:ext cx="736600" cy="259045"/>
    <xdr:sp macro="" textlink="">
      <xdr:nvSpPr>
        <xdr:cNvPr id="210" name="テキスト ボックス 209"/>
        <xdr:cNvSpPr txBox="1"/>
      </xdr:nvSpPr>
      <xdr:spPr>
        <a:xfrm>
          <a:off x="3606800" y="975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1" name="楕円 210"/>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16527</xdr:rowOff>
    </xdr:from>
    <xdr:ext cx="762000" cy="259045"/>
    <xdr:sp macro="" textlink="">
      <xdr:nvSpPr>
        <xdr:cNvPr id="212" name="テキスト ボックス 211"/>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163830</xdr:rowOff>
    </xdr:from>
    <xdr:to>
      <xdr:col>11</xdr:col>
      <xdr:colOff>60325</xdr:colOff>
      <xdr:row>58</xdr:row>
      <xdr:rowOff>93980</xdr:rowOff>
    </xdr:to>
    <xdr:sp macro="" textlink="">
      <xdr:nvSpPr>
        <xdr:cNvPr id="213" name="楕円 212"/>
        <xdr:cNvSpPr/>
      </xdr:nvSpPr>
      <xdr:spPr>
        <a:xfrm>
          <a:off x="2159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104157</xdr:rowOff>
    </xdr:from>
    <xdr:ext cx="762000" cy="259045"/>
    <xdr:sp macro="" textlink="">
      <xdr:nvSpPr>
        <xdr:cNvPr id="214" name="テキスト ボックス 213"/>
        <xdr:cNvSpPr txBox="1"/>
      </xdr:nvSpPr>
      <xdr:spPr>
        <a:xfrm>
          <a:off x="1828800" y="970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125730</xdr:rowOff>
    </xdr:from>
    <xdr:to>
      <xdr:col>6</xdr:col>
      <xdr:colOff>171450</xdr:colOff>
      <xdr:row>58</xdr:row>
      <xdr:rowOff>55880</xdr:rowOff>
    </xdr:to>
    <xdr:sp macro="" textlink="">
      <xdr:nvSpPr>
        <xdr:cNvPr id="215" name="楕円 214"/>
        <xdr:cNvSpPr/>
      </xdr:nvSpPr>
      <xdr:spPr>
        <a:xfrm>
          <a:off x="1270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66057</xdr:rowOff>
    </xdr:from>
    <xdr:ext cx="762000" cy="259045"/>
    <xdr:sp macro="" textlink="">
      <xdr:nvSpPr>
        <xdr:cNvPr id="216" name="テキスト ボックス 215"/>
        <xdr:cNvSpPr txBox="1"/>
      </xdr:nvSpPr>
      <xdr:spPr>
        <a:xfrm>
          <a:off x="939800" y="966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その他は</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％で、類似団体の平均を上回っており、令和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上昇となりました。特別会計への繰出金の増などにより、分子である経常経費充当一般財源が増となったことによるものです。今後も特別会計への繰出金負担の抑制化などを図り、適正化に取り組んでいきます。</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107950</xdr:rowOff>
    </xdr:to>
    <xdr:cxnSp macro="">
      <xdr:nvCxnSpPr>
        <xdr:cNvPr id="244" name="直線コネクタ 243"/>
        <xdr:cNvCxnSpPr/>
      </xdr:nvCxnSpPr>
      <xdr:spPr>
        <a:xfrm flipV="1">
          <a:off x="16510000" y="9232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47" name="その他最大値テキスト"/>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48" name="直線コネクタ 247"/>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12700</xdr:rowOff>
    </xdr:from>
    <xdr:to>
      <xdr:col>82</xdr:col>
      <xdr:colOff>107950</xdr:colOff>
      <xdr:row>59</xdr:row>
      <xdr:rowOff>31750</xdr:rowOff>
    </xdr:to>
    <xdr:cxnSp macro="">
      <xdr:nvCxnSpPr>
        <xdr:cNvPr id="249" name="直線コネクタ 248"/>
        <xdr:cNvCxnSpPr/>
      </xdr:nvCxnSpPr>
      <xdr:spPr>
        <a:xfrm>
          <a:off x="15671800" y="10128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0" name="その他平均値テキスト"/>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1" name="フローチャート: 判断 250"/>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12700</xdr:rowOff>
    </xdr:from>
    <xdr:to>
      <xdr:col>78</xdr:col>
      <xdr:colOff>69850</xdr:colOff>
      <xdr:row>59</xdr:row>
      <xdr:rowOff>107950</xdr:rowOff>
    </xdr:to>
    <xdr:cxnSp macro="">
      <xdr:nvCxnSpPr>
        <xdr:cNvPr id="252" name="直線コネクタ 251"/>
        <xdr:cNvCxnSpPr/>
      </xdr:nvCxnSpPr>
      <xdr:spPr>
        <a:xfrm flipV="1">
          <a:off x="14782800" y="101282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0</xdr:rowOff>
    </xdr:from>
    <xdr:to>
      <xdr:col>78</xdr:col>
      <xdr:colOff>120650</xdr:colOff>
      <xdr:row>59</xdr:row>
      <xdr:rowOff>101600</xdr:rowOff>
    </xdr:to>
    <xdr:sp macro="" textlink="">
      <xdr:nvSpPr>
        <xdr:cNvPr id="253" name="フローチャート: 判断 252"/>
        <xdr:cNvSpPr/>
      </xdr:nvSpPr>
      <xdr:spPr>
        <a:xfrm>
          <a:off x="15621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86377</xdr:rowOff>
    </xdr:from>
    <xdr:ext cx="736600" cy="259045"/>
    <xdr:sp macro="" textlink="">
      <xdr:nvSpPr>
        <xdr:cNvPr id="254" name="テキスト ボックス 253"/>
        <xdr:cNvSpPr txBox="1"/>
      </xdr:nvSpPr>
      <xdr:spPr>
        <a:xfrm>
          <a:off x="15290800" y="1020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50800</xdr:rowOff>
    </xdr:from>
    <xdr:to>
      <xdr:col>73</xdr:col>
      <xdr:colOff>180975</xdr:colOff>
      <xdr:row>59</xdr:row>
      <xdr:rowOff>107950</xdr:rowOff>
    </xdr:to>
    <xdr:cxnSp macro="">
      <xdr:nvCxnSpPr>
        <xdr:cNvPr id="255" name="直線コネクタ 254"/>
        <xdr:cNvCxnSpPr/>
      </xdr:nvCxnSpPr>
      <xdr:spPr>
        <a:xfrm>
          <a:off x="13893800" y="10166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114300</xdr:rowOff>
    </xdr:from>
    <xdr:to>
      <xdr:col>74</xdr:col>
      <xdr:colOff>31750</xdr:colOff>
      <xdr:row>60</xdr:row>
      <xdr:rowOff>44450</xdr:rowOff>
    </xdr:to>
    <xdr:sp macro="" textlink="">
      <xdr:nvSpPr>
        <xdr:cNvPr id="256" name="フローチャート: 判断 255"/>
        <xdr:cNvSpPr/>
      </xdr:nvSpPr>
      <xdr:spPr>
        <a:xfrm>
          <a:off x="14732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29227</xdr:rowOff>
    </xdr:from>
    <xdr:ext cx="762000" cy="259045"/>
    <xdr:sp macro="" textlink="">
      <xdr:nvSpPr>
        <xdr:cNvPr id="257" name="テキスト ボックス 256"/>
        <xdr:cNvSpPr txBox="1"/>
      </xdr:nvSpPr>
      <xdr:spPr>
        <a:xfrm>
          <a:off x="14401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50800</xdr:rowOff>
    </xdr:from>
    <xdr:to>
      <xdr:col>69</xdr:col>
      <xdr:colOff>92075</xdr:colOff>
      <xdr:row>59</xdr:row>
      <xdr:rowOff>146050</xdr:rowOff>
    </xdr:to>
    <xdr:cxnSp macro="">
      <xdr:nvCxnSpPr>
        <xdr:cNvPr id="258" name="直線コネクタ 257"/>
        <xdr:cNvCxnSpPr/>
      </xdr:nvCxnSpPr>
      <xdr:spPr>
        <a:xfrm flipV="1">
          <a:off x="13004800" y="10166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19050</xdr:rowOff>
    </xdr:from>
    <xdr:to>
      <xdr:col>69</xdr:col>
      <xdr:colOff>142875</xdr:colOff>
      <xdr:row>59</xdr:row>
      <xdr:rowOff>120650</xdr:rowOff>
    </xdr:to>
    <xdr:sp macro="" textlink="">
      <xdr:nvSpPr>
        <xdr:cNvPr id="259" name="フローチャート: 判断 258"/>
        <xdr:cNvSpPr/>
      </xdr:nvSpPr>
      <xdr:spPr>
        <a:xfrm>
          <a:off x="13843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60" name="テキスト ボックス 259"/>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1" name="フローチャート: 判断 260"/>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168927</xdr:rowOff>
    </xdr:from>
    <xdr:ext cx="762000" cy="259045"/>
    <xdr:sp macro="" textlink="">
      <xdr:nvSpPr>
        <xdr:cNvPr id="262" name="テキスト ボックス 261"/>
        <xdr:cNvSpPr txBox="1"/>
      </xdr:nvSpPr>
      <xdr:spPr>
        <a:xfrm>
          <a:off x="12623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68" name="楕円 267"/>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69" name="その他該当値テキスト"/>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133350</xdr:rowOff>
    </xdr:from>
    <xdr:to>
      <xdr:col>78</xdr:col>
      <xdr:colOff>120650</xdr:colOff>
      <xdr:row>59</xdr:row>
      <xdr:rowOff>63500</xdr:rowOff>
    </xdr:to>
    <xdr:sp macro="" textlink="">
      <xdr:nvSpPr>
        <xdr:cNvPr id="270" name="楕円 269"/>
        <xdr:cNvSpPr/>
      </xdr:nvSpPr>
      <xdr:spPr>
        <a:xfrm>
          <a:off x="15621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71" name="テキスト ボックス 270"/>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57150</xdr:rowOff>
    </xdr:from>
    <xdr:to>
      <xdr:col>74</xdr:col>
      <xdr:colOff>31750</xdr:colOff>
      <xdr:row>59</xdr:row>
      <xdr:rowOff>158750</xdr:rowOff>
    </xdr:to>
    <xdr:sp macro="" textlink="">
      <xdr:nvSpPr>
        <xdr:cNvPr id="272" name="楕円 271"/>
        <xdr:cNvSpPr/>
      </xdr:nvSpPr>
      <xdr:spPr>
        <a:xfrm>
          <a:off x="14732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168927</xdr:rowOff>
    </xdr:from>
    <xdr:ext cx="762000" cy="259045"/>
    <xdr:sp macro="" textlink="">
      <xdr:nvSpPr>
        <xdr:cNvPr id="273" name="テキスト ボックス 272"/>
        <xdr:cNvSpPr txBox="1"/>
      </xdr:nvSpPr>
      <xdr:spPr>
        <a:xfrm>
          <a:off x="14401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0</xdr:rowOff>
    </xdr:from>
    <xdr:to>
      <xdr:col>69</xdr:col>
      <xdr:colOff>142875</xdr:colOff>
      <xdr:row>59</xdr:row>
      <xdr:rowOff>101600</xdr:rowOff>
    </xdr:to>
    <xdr:sp macro="" textlink="">
      <xdr:nvSpPr>
        <xdr:cNvPr id="274" name="楕円 273"/>
        <xdr:cNvSpPr/>
      </xdr:nvSpPr>
      <xdr:spPr>
        <a:xfrm>
          <a:off x="13843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111777</xdr:rowOff>
    </xdr:from>
    <xdr:ext cx="762000" cy="259045"/>
    <xdr:sp macro="" textlink="">
      <xdr:nvSpPr>
        <xdr:cNvPr id="275" name="テキスト ボックス 274"/>
        <xdr:cNvSpPr txBox="1"/>
      </xdr:nvSpPr>
      <xdr:spPr>
        <a:xfrm>
          <a:off x="13512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95250</xdr:rowOff>
    </xdr:from>
    <xdr:to>
      <xdr:col>65</xdr:col>
      <xdr:colOff>53975</xdr:colOff>
      <xdr:row>60</xdr:row>
      <xdr:rowOff>25400</xdr:rowOff>
    </xdr:to>
    <xdr:sp macro="" textlink="">
      <xdr:nvSpPr>
        <xdr:cNvPr id="276" name="楕円 275"/>
        <xdr:cNvSpPr/>
      </xdr:nvSpPr>
      <xdr:spPr>
        <a:xfrm>
          <a:off x="12954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10177</xdr:rowOff>
    </xdr:from>
    <xdr:ext cx="762000" cy="259045"/>
    <xdr:sp macro="" textlink="">
      <xdr:nvSpPr>
        <xdr:cNvPr id="277" name="テキスト ボックス 276"/>
        <xdr:cNvSpPr txBox="1"/>
      </xdr:nvSpPr>
      <xdr:spPr>
        <a:xfrm>
          <a:off x="12623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％で、令和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ポイントの上昇となりました。清掃一部事務組合分担金の増などにより、分子である経常経費充当一般財源が増となったことによるものです。今後も、補助対象事業の精査を徹底していきます。</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69850</xdr:rowOff>
    </xdr:to>
    <xdr:cxnSp macro="">
      <xdr:nvCxnSpPr>
        <xdr:cNvPr id="305" name="直線コネクタ 304"/>
        <xdr:cNvCxnSpPr/>
      </xdr:nvCxnSpPr>
      <xdr:spPr>
        <a:xfrm flipV="1">
          <a:off x="16510000" y="58420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6" name="補助費等最小値テキスト"/>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7" name="直線コネクタ 306"/>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8"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9" name="直線コネクタ 308"/>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127000</xdr:rowOff>
    </xdr:from>
    <xdr:to>
      <xdr:col>82</xdr:col>
      <xdr:colOff>107950</xdr:colOff>
      <xdr:row>35</xdr:row>
      <xdr:rowOff>146050</xdr:rowOff>
    </xdr:to>
    <xdr:cxnSp macro="">
      <xdr:nvCxnSpPr>
        <xdr:cNvPr id="310" name="直線コネクタ 309"/>
        <xdr:cNvCxnSpPr/>
      </xdr:nvCxnSpPr>
      <xdr:spPr>
        <a:xfrm>
          <a:off x="15671800" y="6127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127000</xdr:rowOff>
    </xdr:from>
    <xdr:to>
      <xdr:col>78</xdr:col>
      <xdr:colOff>69850</xdr:colOff>
      <xdr:row>36</xdr:row>
      <xdr:rowOff>12700</xdr:rowOff>
    </xdr:to>
    <xdr:cxnSp macro="">
      <xdr:nvCxnSpPr>
        <xdr:cNvPr id="313" name="直線コネクタ 312"/>
        <xdr:cNvCxnSpPr/>
      </xdr:nvCxnSpPr>
      <xdr:spPr>
        <a:xfrm flipV="1">
          <a:off x="14782800" y="6127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38100</xdr:rowOff>
    </xdr:from>
    <xdr:to>
      <xdr:col>78</xdr:col>
      <xdr:colOff>120650</xdr:colOff>
      <xdr:row>35</xdr:row>
      <xdr:rowOff>139700</xdr:rowOff>
    </xdr:to>
    <xdr:sp macro="" textlink="">
      <xdr:nvSpPr>
        <xdr:cNvPr id="314" name="フローチャート: 判断 313"/>
        <xdr:cNvSpPr/>
      </xdr:nvSpPr>
      <xdr:spPr>
        <a:xfrm>
          <a:off x="156210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149877</xdr:rowOff>
    </xdr:from>
    <xdr:ext cx="736600" cy="259045"/>
    <xdr:sp macro="" textlink="">
      <xdr:nvSpPr>
        <xdr:cNvPr id="315" name="テキスト ボックス 314"/>
        <xdr:cNvSpPr txBox="1"/>
      </xdr:nvSpPr>
      <xdr:spPr>
        <a:xfrm>
          <a:off x="15290800" y="580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165100</xdr:rowOff>
    </xdr:from>
    <xdr:to>
      <xdr:col>73</xdr:col>
      <xdr:colOff>180975</xdr:colOff>
      <xdr:row>36</xdr:row>
      <xdr:rowOff>12700</xdr:rowOff>
    </xdr:to>
    <xdr:cxnSp macro="">
      <xdr:nvCxnSpPr>
        <xdr:cNvPr id="316" name="直線コネクタ 315"/>
        <xdr:cNvCxnSpPr/>
      </xdr:nvCxnSpPr>
      <xdr:spPr>
        <a:xfrm>
          <a:off x="13893800" y="6165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95250</xdr:rowOff>
    </xdr:from>
    <xdr:to>
      <xdr:col>74</xdr:col>
      <xdr:colOff>31750</xdr:colOff>
      <xdr:row>36</xdr:row>
      <xdr:rowOff>25400</xdr:rowOff>
    </xdr:to>
    <xdr:sp macro="" textlink="">
      <xdr:nvSpPr>
        <xdr:cNvPr id="317" name="フローチャート: 判断 316"/>
        <xdr:cNvSpPr/>
      </xdr:nvSpPr>
      <xdr:spPr>
        <a:xfrm>
          <a:off x="14732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35577</xdr:rowOff>
    </xdr:from>
    <xdr:ext cx="762000" cy="259045"/>
    <xdr:sp macro="" textlink="">
      <xdr:nvSpPr>
        <xdr:cNvPr id="318" name="テキスト ボックス 317"/>
        <xdr:cNvSpPr txBox="1"/>
      </xdr:nvSpPr>
      <xdr:spPr>
        <a:xfrm>
          <a:off x="14401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165100</xdr:rowOff>
    </xdr:from>
    <xdr:to>
      <xdr:col>69</xdr:col>
      <xdr:colOff>92075</xdr:colOff>
      <xdr:row>36</xdr:row>
      <xdr:rowOff>50800</xdr:rowOff>
    </xdr:to>
    <xdr:cxnSp macro="">
      <xdr:nvCxnSpPr>
        <xdr:cNvPr id="319" name="直線コネクタ 318"/>
        <xdr:cNvCxnSpPr/>
      </xdr:nvCxnSpPr>
      <xdr:spPr>
        <a:xfrm flipV="1">
          <a:off x="13004800" y="6165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20" name="フローチャート: 判断 319"/>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16527</xdr:rowOff>
    </xdr:from>
    <xdr:ext cx="762000" cy="259045"/>
    <xdr:sp macro="" textlink="">
      <xdr:nvSpPr>
        <xdr:cNvPr id="321" name="テキスト ボックス 320"/>
        <xdr:cNvSpPr txBox="1"/>
      </xdr:nvSpPr>
      <xdr:spPr>
        <a:xfrm>
          <a:off x="13512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2" name="フローチャート: 判断 321"/>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23" name="テキスト ボックス 322"/>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95250</xdr:rowOff>
    </xdr:from>
    <xdr:to>
      <xdr:col>82</xdr:col>
      <xdr:colOff>158750</xdr:colOff>
      <xdr:row>36</xdr:row>
      <xdr:rowOff>25400</xdr:rowOff>
    </xdr:to>
    <xdr:sp macro="" textlink="">
      <xdr:nvSpPr>
        <xdr:cNvPr id="329" name="楕円 328"/>
        <xdr:cNvSpPr/>
      </xdr:nvSpPr>
      <xdr:spPr>
        <a:xfrm>
          <a:off x="16459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67327</xdr:rowOff>
    </xdr:from>
    <xdr:ext cx="762000" cy="259045"/>
    <xdr:sp macro="" textlink="">
      <xdr:nvSpPr>
        <xdr:cNvPr id="330" name="補助費等該当値テキスト"/>
        <xdr:cNvSpPr txBox="1"/>
      </xdr:nvSpPr>
      <xdr:spPr>
        <a:xfrm>
          <a:off x="165989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76200</xdr:rowOff>
    </xdr:from>
    <xdr:to>
      <xdr:col>78</xdr:col>
      <xdr:colOff>120650</xdr:colOff>
      <xdr:row>36</xdr:row>
      <xdr:rowOff>6350</xdr:rowOff>
    </xdr:to>
    <xdr:sp macro="" textlink="">
      <xdr:nvSpPr>
        <xdr:cNvPr id="331" name="楕円 330"/>
        <xdr:cNvSpPr/>
      </xdr:nvSpPr>
      <xdr:spPr>
        <a:xfrm>
          <a:off x="15621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162577</xdr:rowOff>
    </xdr:from>
    <xdr:ext cx="736600" cy="259045"/>
    <xdr:sp macro="" textlink="">
      <xdr:nvSpPr>
        <xdr:cNvPr id="332" name="テキスト ボックス 331"/>
        <xdr:cNvSpPr txBox="1"/>
      </xdr:nvSpPr>
      <xdr:spPr>
        <a:xfrm>
          <a:off x="15290800" y="616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3" name="楕円 332"/>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48277</xdr:rowOff>
    </xdr:from>
    <xdr:ext cx="762000" cy="259045"/>
    <xdr:sp macro="" textlink="">
      <xdr:nvSpPr>
        <xdr:cNvPr id="334" name="テキスト ボックス 333"/>
        <xdr:cNvSpPr txBox="1"/>
      </xdr:nvSpPr>
      <xdr:spPr>
        <a:xfrm>
          <a:off x="1440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114300</xdr:rowOff>
    </xdr:from>
    <xdr:to>
      <xdr:col>69</xdr:col>
      <xdr:colOff>142875</xdr:colOff>
      <xdr:row>36</xdr:row>
      <xdr:rowOff>44450</xdr:rowOff>
    </xdr:to>
    <xdr:sp macro="" textlink="">
      <xdr:nvSpPr>
        <xdr:cNvPr id="335" name="楕円 334"/>
        <xdr:cNvSpPr/>
      </xdr:nvSpPr>
      <xdr:spPr>
        <a:xfrm>
          <a:off x="13843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36" name="テキスト ボックス 335"/>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0</xdr:rowOff>
    </xdr:from>
    <xdr:to>
      <xdr:col>65</xdr:col>
      <xdr:colOff>53975</xdr:colOff>
      <xdr:row>36</xdr:row>
      <xdr:rowOff>101600</xdr:rowOff>
    </xdr:to>
    <xdr:sp macro="" textlink="">
      <xdr:nvSpPr>
        <xdr:cNvPr id="337" name="楕円 336"/>
        <xdr:cNvSpPr/>
      </xdr:nvSpPr>
      <xdr:spPr>
        <a:xfrm>
          <a:off x="12954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86377</xdr:rowOff>
    </xdr:from>
    <xdr:ext cx="762000" cy="259045"/>
    <xdr:sp macro="" textlink="">
      <xdr:nvSpPr>
        <xdr:cNvPr id="338" name="テキスト ボックス 337"/>
        <xdr:cNvSpPr txBox="1"/>
      </xdr:nvSpPr>
      <xdr:spPr>
        <a:xfrm>
          <a:off x="12623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年度で文化ホール建設（平成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年度発行分）の償還が終了となったことなどから、分子である経常経費充当一般財源が前年度比で</a:t>
          </a:r>
          <a:r>
            <a:rPr kumimoji="1" lang="en-US" altLang="ja-JP" sz="1300">
              <a:latin typeface="ＭＳ Ｐゴシック" panose="020B0600070205080204" pitchFamily="50" charset="-128"/>
              <a:ea typeface="ＭＳ Ｐゴシック" panose="020B0600070205080204" pitchFamily="50" charset="-128"/>
            </a:rPr>
            <a:t>27.5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千万円余の減となったため、公債費は</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％で、前年度に比べ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ポイントの減となりました。今後も、適切な起債管理に努めてまいります。</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3" name="直線コネクタ 362"/>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4" name="公債費最小値テキスト"/>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5" name="直線コネクタ 364"/>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6"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7" name="直線コネクタ 366"/>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161289</xdr:rowOff>
    </xdr:from>
    <xdr:to>
      <xdr:col>24</xdr:col>
      <xdr:colOff>25400</xdr:colOff>
      <xdr:row>77</xdr:row>
      <xdr:rowOff>1270</xdr:rowOff>
    </xdr:to>
    <xdr:cxnSp macro="">
      <xdr:nvCxnSpPr>
        <xdr:cNvPr id="368" name="直線コネクタ 367"/>
        <xdr:cNvCxnSpPr/>
      </xdr:nvCxnSpPr>
      <xdr:spPr>
        <a:xfrm flipV="1">
          <a:off x="3987800" y="13020039"/>
          <a:ext cx="8382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127017</xdr:rowOff>
    </xdr:from>
    <xdr:ext cx="762000" cy="259045"/>
    <xdr:sp macro="" textlink="">
      <xdr:nvSpPr>
        <xdr:cNvPr id="369" name="公債費平均値テキスト"/>
        <xdr:cNvSpPr txBox="1"/>
      </xdr:nvSpPr>
      <xdr:spPr>
        <a:xfrm>
          <a:off x="4914900" y="12814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70" name="フローチャート: 判断 369"/>
        <xdr:cNvSpPr/>
      </xdr:nvSpPr>
      <xdr:spPr>
        <a:xfrm>
          <a:off x="47752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69850</xdr:rowOff>
    </xdr:to>
    <xdr:cxnSp macro="">
      <xdr:nvCxnSpPr>
        <xdr:cNvPr id="371" name="直線コネクタ 370"/>
        <xdr:cNvCxnSpPr/>
      </xdr:nvCxnSpPr>
      <xdr:spPr>
        <a:xfrm flipV="1">
          <a:off x="3098800" y="13202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72" name="フローチャート: 判断 371"/>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73" name="テキスト ボックス 372"/>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138430</xdr:rowOff>
    </xdr:to>
    <xdr:cxnSp macro="">
      <xdr:nvCxnSpPr>
        <xdr:cNvPr id="374" name="直線コネクタ 373"/>
        <xdr:cNvCxnSpPr/>
      </xdr:nvCxnSpPr>
      <xdr:spPr>
        <a:xfrm flipV="1">
          <a:off x="2209800" y="13271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5" name="フローチャート: 判断 374"/>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76" name="テキスト ボックス 375"/>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138430</xdr:rowOff>
    </xdr:from>
    <xdr:to>
      <xdr:col>11</xdr:col>
      <xdr:colOff>9525</xdr:colOff>
      <xdr:row>78</xdr:row>
      <xdr:rowOff>58420</xdr:rowOff>
    </xdr:to>
    <xdr:cxnSp macro="">
      <xdr:nvCxnSpPr>
        <xdr:cNvPr id="377" name="直線コネクタ 376"/>
        <xdr:cNvCxnSpPr/>
      </xdr:nvCxnSpPr>
      <xdr:spPr>
        <a:xfrm flipV="1">
          <a:off x="1320800" y="133400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xdr:rowOff>
    </xdr:from>
    <xdr:to>
      <xdr:col>11</xdr:col>
      <xdr:colOff>60325</xdr:colOff>
      <xdr:row>76</xdr:row>
      <xdr:rowOff>109220</xdr:rowOff>
    </xdr:to>
    <xdr:sp macro="" textlink="">
      <xdr:nvSpPr>
        <xdr:cNvPr id="378" name="フローチャート: 判断 377"/>
        <xdr:cNvSpPr/>
      </xdr:nvSpPr>
      <xdr:spPr>
        <a:xfrm>
          <a:off x="2159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79" name="テキスト ボックス 378"/>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0" name="フローチャート: 判断 379"/>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81" name="テキスト ボックス 380"/>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87" name="楕円 386"/>
        <xdr:cNvSpPr/>
      </xdr:nvSpPr>
      <xdr:spPr>
        <a:xfrm>
          <a:off x="4775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82566</xdr:rowOff>
    </xdr:from>
    <xdr:ext cx="762000" cy="259045"/>
    <xdr:sp macro="" textlink="">
      <xdr:nvSpPr>
        <xdr:cNvPr id="388" name="公債費該当値テキスト"/>
        <xdr:cNvSpPr txBox="1"/>
      </xdr:nvSpPr>
      <xdr:spPr>
        <a:xfrm>
          <a:off x="49149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89" name="楕円 388"/>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90" name="テキスト ボックス 389"/>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91" name="楕円 390"/>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92" name="テキスト ボックス 391"/>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393" name="楕円 392"/>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94" name="テキスト ボックス 393"/>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xdr:rowOff>
    </xdr:from>
    <xdr:to>
      <xdr:col>6</xdr:col>
      <xdr:colOff>171450</xdr:colOff>
      <xdr:row>78</xdr:row>
      <xdr:rowOff>109220</xdr:rowOff>
    </xdr:to>
    <xdr:sp macro="" textlink="">
      <xdr:nvSpPr>
        <xdr:cNvPr id="395" name="楕円 394"/>
        <xdr:cNvSpPr/>
      </xdr:nvSpPr>
      <xdr:spPr>
        <a:xfrm>
          <a:off x="1270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93997</xdr:rowOff>
    </xdr:from>
    <xdr:ext cx="762000" cy="259045"/>
    <xdr:sp macro="" textlink="">
      <xdr:nvSpPr>
        <xdr:cNvPr id="396" name="テキスト ボックス 395"/>
        <xdr:cNvSpPr txBox="1"/>
      </xdr:nvSpPr>
      <xdr:spPr>
        <a:xfrm>
          <a:off x="939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公債費以外は</a:t>
          </a:r>
          <a:r>
            <a:rPr kumimoji="1" lang="en-US" altLang="ja-JP" sz="1300">
              <a:latin typeface="ＭＳ Ｐゴシック" panose="020B0600070205080204" pitchFamily="50" charset="-128"/>
              <a:ea typeface="ＭＳ Ｐゴシック" panose="020B0600070205080204" pitchFamily="50" charset="-128"/>
            </a:rPr>
            <a:t>76.0</a:t>
          </a:r>
          <a:r>
            <a:rPr kumimoji="1" lang="ja-JP" altLang="en-US" sz="1300">
              <a:latin typeface="ＭＳ Ｐゴシック" panose="020B0600070205080204" pitchFamily="50" charset="-128"/>
              <a:ea typeface="ＭＳ Ｐゴシック" panose="020B0600070205080204" pitchFamily="50" charset="-128"/>
            </a:rPr>
            <a:t>％で、令和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上昇となりました。人件費や物件費の増などにより、分子である経常経費充当一般財源が増となったことによるもので、類似団体の平均を上回っています。今後も事業内容の精査や実施方法の工夫を徹底していきます。</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80</xdr:row>
      <xdr:rowOff>136798</xdr:rowOff>
    </xdr:to>
    <xdr:cxnSp macro="">
      <xdr:nvCxnSpPr>
        <xdr:cNvPr id="426" name="直線コネクタ 425"/>
        <xdr:cNvCxnSpPr/>
      </xdr:nvCxnSpPr>
      <xdr:spPr>
        <a:xfrm flipV="1">
          <a:off x="16510000" y="12651015"/>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7" name="公債費以外最小値テキスト"/>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8" name="直線コネクタ 427"/>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29" name="公債費以外最大値テキスト"/>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30" name="直線コネクタ 429"/>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100874</xdr:rowOff>
    </xdr:from>
    <xdr:to>
      <xdr:col>82</xdr:col>
      <xdr:colOff>107950</xdr:colOff>
      <xdr:row>78</xdr:row>
      <xdr:rowOff>127000</xdr:rowOff>
    </xdr:to>
    <xdr:cxnSp macro="">
      <xdr:nvCxnSpPr>
        <xdr:cNvPr id="431" name="直線コネクタ 430"/>
        <xdr:cNvCxnSpPr/>
      </xdr:nvCxnSpPr>
      <xdr:spPr>
        <a:xfrm>
          <a:off x="15671800" y="1347397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14350</xdr:rowOff>
    </xdr:from>
    <xdr:ext cx="762000" cy="259045"/>
    <xdr:sp macro="" textlink="">
      <xdr:nvSpPr>
        <xdr:cNvPr id="432" name="公債費以外平均値テキスト"/>
        <xdr:cNvSpPr txBox="1"/>
      </xdr:nvSpPr>
      <xdr:spPr>
        <a:xfrm>
          <a:off x="16598900" y="13216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169273</xdr:rowOff>
    </xdr:from>
    <xdr:to>
      <xdr:col>82</xdr:col>
      <xdr:colOff>158750</xdr:colOff>
      <xdr:row>78</xdr:row>
      <xdr:rowOff>99423</xdr:rowOff>
    </xdr:to>
    <xdr:sp macro="" textlink="">
      <xdr:nvSpPr>
        <xdr:cNvPr id="433" name="フローチャート: 判断 432"/>
        <xdr:cNvSpPr/>
      </xdr:nvSpPr>
      <xdr:spPr>
        <a:xfrm>
          <a:off x="16459200" y="1337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100874</xdr:rowOff>
    </xdr:from>
    <xdr:to>
      <xdr:col>78</xdr:col>
      <xdr:colOff>69850</xdr:colOff>
      <xdr:row>79</xdr:row>
      <xdr:rowOff>92711</xdr:rowOff>
    </xdr:to>
    <xdr:cxnSp macro="">
      <xdr:nvCxnSpPr>
        <xdr:cNvPr id="434" name="直線コネクタ 433"/>
        <xdr:cNvCxnSpPr/>
      </xdr:nvCxnSpPr>
      <xdr:spPr>
        <a:xfrm flipV="1">
          <a:off x="14782800" y="13473974"/>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102326</xdr:rowOff>
    </xdr:from>
    <xdr:to>
      <xdr:col>78</xdr:col>
      <xdr:colOff>120650</xdr:colOff>
      <xdr:row>79</xdr:row>
      <xdr:rowOff>32476</xdr:rowOff>
    </xdr:to>
    <xdr:sp macro="" textlink="">
      <xdr:nvSpPr>
        <xdr:cNvPr id="435" name="フローチャート: 判断 434"/>
        <xdr:cNvSpPr/>
      </xdr:nvSpPr>
      <xdr:spPr>
        <a:xfrm>
          <a:off x="15621000" y="1347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17253</xdr:rowOff>
    </xdr:from>
    <xdr:ext cx="736600" cy="259045"/>
    <xdr:sp macro="" textlink="">
      <xdr:nvSpPr>
        <xdr:cNvPr id="436" name="テキスト ボックス 435"/>
        <xdr:cNvSpPr txBox="1"/>
      </xdr:nvSpPr>
      <xdr:spPr>
        <a:xfrm>
          <a:off x="15290800" y="13561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74749</xdr:rowOff>
    </xdr:from>
    <xdr:to>
      <xdr:col>73</xdr:col>
      <xdr:colOff>180975</xdr:colOff>
      <xdr:row>79</xdr:row>
      <xdr:rowOff>92711</xdr:rowOff>
    </xdr:to>
    <xdr:cxnSp macro="">
      <xdr:nvCxnSpPr>
        <xdr:cNvPr id="437" name="直線コネクタ 436"/>
        <xdr:cNvCxnSpPr/>
      </xdr:nvCxnSpPr>
      <xdr:spPr>
        <a:xfrm>
          <a:off x="13893800" y="13447849"/>
          <a:ext cx="889000" cy="18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159476</xdr:rowOff>
    </xdr:from>
    <xdr:to>
      <xdr:col>74</xdr:col>
      <xdr:colOff>31750</xdr:colOff>
      <xdr:row>80</xdr:row>
      <xdr:rowOff>89626</xdr:rowOff>
    </xdr:to>
    <xdr:sp macro="" textlink="">
      <xdr:nvSpPr>
        <xdr:cNvPr id="438" name="フローチャート: 判断 437"/>
        <xdr:cNvSpPr/>
      </xdr:nvSpPr>
      <xdr:spPr>
        <a:xfrm>
          <a:off x="14732000" y="1370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74403</xdr:rowOff>
    </xdr:from>
    <xdr:ext cx="762000" cy="259045"/>
    <xdr:sp macro="" textlink="">
      <xdr:nvSpPr>
        <xdr:cNvPr id="439" name="テキスト ボックス 438"/>
        <xdr:cNvSpPr txBox="1"/>
      </xdr:nvSpPr>
      <xdr:spPr>
        <a:xfrm>
          <a:off x="14401800" y="1379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74749</xdr:rowOff>
    </xdr:from>
    <xdr:to>
      <xdr:col>69</xdr:col>
      <xdr:colOff>92075</xdr:colOff>
      <xdr:row>79</xdr:row>
      <xdr:rowOff>79648</xdr:rowOff>
    </xdr:to>
    <xdr:cxnSp macro="">
      <xdr:nvCxnSpPr>
        <xdr:cNvPr id="440" name="直線コネクタ 439"/>
        <xdr:cNvCxnSpPr/>
      </xdr:nvCxnSpPr>
      <xdr:spPr>
        <a:xfrm flipV="1">
          <a:off x="13004800" y="13447849"/>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134982</xdr:rowOff>
    </xdr:from>
    <xdr:to>
      <xdr:col>69</xdr:col>
      <xdr:colOff>142875</xdr:colOff>
      <xdr:row>79</xdr:row>
      <xdr:rowOff>65132</xdr:rowOff>
    </xdr:to>
    <xdr:sp macro="" textlink="">
      <xdr:nvSpPr>
        <xdr:cNvPr id="441" name="フローチャート: 判断 440"/>
        <xdr:cNvSpPr/>
      </xdr:nvSpPr>
      <xdr:spPr>
        <a:xfrm>
          <a:off x="13843000" y="135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49909</xdr:rowOff>
    </xdr:from>
    <xdr:ext cx="762000" cy="259045"/>
    <xdr:sp macro="" textlink="">
      <xdr:nvSpPr>
        <xdr:cNvPr id="442" name="テキスト ボックス 441"/>
        <xdr:cNvSpPr txBox="1"/>
      </xdr:nvSpPr>
      <xdr:spPr>
        <a:xfrm>
          <a:off x="13512800" y="1359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134982</xdr:rowOff>
    </xdr:from>
    <xdr:to>
      <xdr:col>65</xdr:col>
      <xdr:colOff>53975</xdr:colOff>
      <xdr:row>79</xdr:row>
      <xdr:rowOff>65132</xdr:rowOff>
    </xdr:to>
    <xdr:sp macro="" textlink="">
      <xdr:nvSpPr>
        <xdr:cNvPr id="443" name="フローチャート: 判断 442"/>
        <xdr:cNvSpPr/>
      </xdr:nvSpPr>
      <xdr:spPr>
        <a:xfrm>
          <a:off x="12954000" y="135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75309</xdr:rowOff>
    </xdr:from>
    <xdr:ext cx="762000" cy="259045"/>
    <xdr:sp macro="" textlink="">
      <xdr:nvSpPr>
        <xdr:cNvPr id="444" name="テキスト ボックス 443"/>
        <xdr:cNvSpPr txBox="1"/>
      </xdr:nvSpPr>
      <xdr:spPr>
        <a:xfrm>
          <a:off x="12623800" y="1327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50" name="楕円 449"/>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48277</xdr:rowOff>
    </xdr:from>
    <xdr:ext cx="762000" cy="259045"/>
    <xdr:sp macro="" textlink="">
      <xdr:nvSpPr>
        <xdr:cNvPr id="451" name="公債費以外該当値テキスト"/>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50074</xdr:rowOff>
    </xdr:from>
    <xdr:to>
      <xdr:col>78</xdr:col>
      <xdr:colOff>120650</xdr:colOff>
      <xdr:row>78</xdr:row>
      <xdr:rowOff>151674</xdr:rowOff>
    </xdr:to>
    <xdr:sp macro="" textlink="">
      <xdr:nvSpPr>
        <xdr:cNvPr id="452" name="楕円 451"/>
        <xdr:cNvSpPr/>
      </xdr:nvSpPr>
      <xdr:spPr>
        <a:xfrm>
          <a:off x="15621000" y="134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161851</xdr:rowOff>
    </xdr:from>
    <xdr:ext cx="736600" cy="259045"/>
    <xdr:sp macro="" textlink="">
      <xdr:nvSpPr>
        <xdr:cNvPr id="453" name="テキスト ボックス 452"/>
        <xdr:cNvSpPr txBox="1"/>
      </xdr:nvSpPr>
      <xdr:spPr>
        <a:xfrm>
          <a:off x="15290800" y="13192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41911</xdr:rowOff>
    </xdr:from>
    <xdr:to>
      <xdr:col>74</xdr:col>
      <xdr:colOff>31750</xdr:colOff>
      <xdr:row>79</xdr:row>
      <xdr:rowOff>143511</xdr:rowOff>
    </xdr:to>
    <xdr:sp macro="" textlink="">
      <xdr:nvSpPr>
        <xdr:cNvPr id="454" name="楕円 453"/>
        <xdr:cNvSpPr/>
      </xdr:nvSpPr>
      <xdr:spPr>
        <a:xfrm>
          <a:off x="14732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153688</xdr:rowOff>
    </xdr:from>
    <xdr:ext cx="762000" cy="259045"/>
    <xdr:sp macro="" textlink="">
      <xdr:nvSpPr>
        <xdr:cNvPr id="455" name="テキスト ボックス 454"/>
        <xdr:cNvSpPr txBox="1"/>
      </xdr:nvSpPr>
      <xdr:spPr>
        <a:xfrm>
          <a:off x="14401800" y="1335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23949</xdr:rowOff>
    </xdr:from>
    <xdr:to>
      <xdr:col>69</xdr:col>
      <xdr:colOff>142875</xdr:colOff>
      <xdr:row>78</xdr:row>
      <xdr:rowOff>125549</xdr:rowOff>
    </xdr:to>
    <xdr:sp macro="" textlink="">
      <xdr:nvSpPr>
        <xdr:cNvPr id="456" name="楕円 455"/>
        <xdr:cNvSpPr/>
      </xdr:nvSpPr>
      <xdr:spPr>
        <a:xfrm>
          <a:off x="13843000" y="1339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135726</xdr:rowOff>
    </xdr:from>
    <xdr:ext cx="762000" cy="259045"/>
    <xdr:sp macro="" textlink="">
      <xdr:nvSpPr>
        <xdr:cNvPr id="457" name="テキスト ボックス 456"/>
        <xdr:cNvSpPr txBox="1"/>
      </xdr:nvSpPr>
      <xdr:spPr>
        <a:xfrm>
          <a:off x="13512800" y="13165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28848</xdr:rowOff>
    </xdr:from>
    <xdr:to>
      <xdr:col>65</xdr:col>
      <xdr:colOff>53975</xdr:colOff>
      <xdr:row>79</xdr:row>
      <xdr:rowOff>130448</xdr:rowOff>
    </xdr:to>
    <xdr:sp macro="" textlink="">
      <xdr:nvSpPr>
        <xdr:cNvPr id="458" name="楕円 457"/>
        <xdr:cNvSpPr/>
      </xdr:nvSpPr>
      <xdr:spPr>
        <a:xfrm>
          <a:off x="12954000" y="1357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115225</xdr:rowOff>
    </xdr:from>
    <xdr:ext cx="762000" cy="259045"/>
    <xdr:sp macro="" textlink="">
      <xdr:nvSpPr>
        <xdr:cNvPr id="459" name="テキスト ボックス 458"/>
        <xdr:cNvSpPr txBox="1"/>
      </xdr:nvSpPr>
      <xdr:spPr>
        <a:xfrm>
          <a:off x="12623800" y="1365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xdr:rowOff>
    </xdr:from>
    <xdr:to>
      <xdr:col>29</xdr:col>
      <xdr:colOff>127000</xdr:colOff>
      <xdr:row>19</xdr:row>
      <xdr:rowOff>100885</xdr:rowOff>
    </xdr:to>
    <xdr:cxnSp macro="">
      <xdr:nvCxnSpPr>
        <xdr:cNvPr id="47" name="直線コネクタ 46"/>
        <xdr:cNvCxnSpPr/>
      </xdr:nvCxnSpPr>
      <xdr:spPr bwMode="auto">
        <a:xfrm flipV="1">
          <a:off x="5651500" y="2105087"/>
          <a:ext cx="0" cy="13009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72962</xdr:rowOff>
    </xdr:from>
    <xdr:ext cx="762000" cy="259045"/>
    <xdr:sp macro="" textlink="">
      <xdr:nvSpPr>
        <xdr:cNvPr id="48" name="人口1人当たり決算額の推移最小値テキスト130"/>
        <xdr:cNvSpPr txBox="1"/>
      </xdr:nvSpPr>
      <xdr:spPr>
        <a:xfrm>
          <a:off x="5740400" y="337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100885</xdr:rowOff>
    </xdr:from>
    <xdr:to>
      <xdr:col>30</xdr:col>
      <xdr:colOff>25400</xdr:colOff>
      <xdr:row>19</xdr:row>
      <xdr:rowOff>100885</xdr:rowOff>
    </xdr:to>
    <xdr:cxnSp macro="">
      <xdr:nvCxnSpPr>
        <xdr:cNvPr id="49" name="直線コネクタ 48"/>
        <xdr:cNvCxnSpPr/>
      </xdr:nvCxnSpPr>
      <xdr:spPr bwMode="auto">
        <a:xfrm>
          <a:off x="5562600" y="3406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86439</xdr:rowOff>
    </xdr:from>
    <xdr:ext cx="762000" cy="259045"/>
    <xdr:sp macro="" textlink="">
      <xdr:nvSpPr>
        <xdr:cNvPr id="50" name="人口1人当たり決算額の推移最大値テキスト130"/>
        <xdr:cNvSpPr txBox="1"/>
      </xdr:nvSpPr>
      <xdr:spPr>
        <a:xfrm>
          <a:off x="5740400" y="184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xdr:rowOff>
    </xdr:from>
    <xdr:to>
      <xdr:col>30</xdr:col>
      <xdr:colOff>25400</xdr:colOff>
      <xdr:row>12</xdr:row>
      <xdr:rowOff>62</xdr:rowOff>
    </xdr:to>
    <xdr:cxnSp macro="">
      <xdr:nvCxnSpPr>
        <xdr:cNvPr id="51" name="直線コネクタ 50"/>
        <xdr:cNvCxnSpPr/>
      </xdr:nvCxnSpPr>
      <xdr:spPr bwMode="auto">
        <a:xfrm>
          <a:off x="5562600" y="2105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156076</xdr:rowOff>
    </xdr:from>
    <xdr:to>
      <xdr:col>29</xdr:col>
      <xdr:colOff>127000</xdr:colOff>
      <xdr:row>17</xdr:row>
      <xdr:rowOff>160463</xdr:rowOff>
    </xdr:to>
    <xdr:cxnSp macro="">
      <xdr:nvCxnSpPr>
        <xdr:cNvPr id="52" name="直線コネクタ 51"/>
        <xdr:cNvCxnSpPr/>
      </xdr:nvCxnSpPr>
      <xdr:spPr bwMode="auto">
        <a:xfrm flipV="1">
          <a:off x="5003800" y="3118351"/>
          <a:ext cx="647700" cy="4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16828</xdr:rowOff>
    </xdr:from>
    <xdr:ext cx="762000" cy="259045"/>
    <xdr:sp macro="" textlink="">
      <xdr:nvSpPr>
        <xdr:cNvPr id="53" name="人口1人当たり決算額の推移平均値テキスト130"/>
        <xdr:cNvSpPr txBox="1"/>
      </xdr:nvSpPr>
      <xdr:spPr>
        <a:xfrm>
          <a:off x="5740400" y="31505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44751</xdr:rowOff>
    </xdr:from>
    <xdr:to>
      <xdr:col>29</xdr:col>
      <xdr:colOff>177800</xdr:colOff>
      <xdr:row>18</xdr:row>
      <xdr:rowOff>146351</xdr:rowOff>
    </xdr:to>
    <xdr:sp macro="" textlink="">
      <xdr:nvSpPr>
        <xdr:cNvPr id="54" name="フローチャート: 判断 53"/>
        <xdr:cNvSpPr/>
      </xdr:nvSpPr>
      <xdr:spPr bwMode="auto">
        <a:xfrm>
          <a:off x="56007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160463</xdr:rowOff>
    </xdr:from>
    <xdr:to>
      <xdr:col>26</xdr:col>
      <xdr:colOff>50800</xdr:colOff>
      <xdr:row>17</xdr:row>
      <xdr:rowOff>171054</xdr:rowOff>
    </xdr:to>
    <xdr:cxnSp macro="">
      <xdr:nvCxnSpPr>
        <xdr:cNvPr id="55" name="直線コネクタ 54"/>
        <xdr:cNvCxnSpPr/>
      </xdr:nvCxnSpPr>
      <xdr:spPr bwMode="auto">
        <a:xfrm flipV="1">
          <a:off x="4305300" y="3122738"/>
          <a:ext cx="698500" cy="10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47298</xdr:rowOff>
    </xdr:from>
    <xdr:to>
      <xdr:col>26</xdr:col>
      <xdr:colOff>101600</xdr:colOff>
      <xdr:row>18</xdr:row>
      <xdr:rowOff>148899</xdr:rowOff>
    </xdr:to>
    <xdr:sp macro="" textlink="">
      <xdr:nvSpPr>
        <xdr:cNvPr id="56" name="フローチャート: 判断 55"/>
        <xdr:cNvSpPr/>
      </xdr:nvSpPr>
      <xdr:spPr bwMode="auto">
        <a:xfrm>
          <a:off x="4953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133675</xdr:rowOff>
    </xdr:from>
    <xdr:ext cx="736600" cy="259045"/>
    <xdr:sp macro="" textlink="">
      <xdr:nvSpPr>
        <xdr:cNvPr id="57" name="テキスト ボックス 56"/>
        <xdr:cNvSpPr txBox="1"/>
      </xdr:nvSpPr>
      <xdr:spPr>
        <a:xfrm>
          <a:off x="4622800" y="3267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171054</xdr:rowOff>
    </xdr:from>
    <xdr:to>
      <xdr:col>22</xdr:col>
      <xdr:colOff>114300</xdr:colOff>
      <xdr:row>18</xdr:row>
      <xdr:rowOff>14866</xdr:rowOff>
    </xdr:to>
    <xdr:cxnSp macro="">
      <xdr:nvCxnSpPr>
        <xdr:cNvPr id="58" name="直線コネクタ 57"/>
        <xdr:cNvCxnSpPr/>
      </xdr:nvCxnSpPr>
      <xdr:spPr bwMode="auto">
        <a:xfrm flipV="1">
          <a:off x="3606800" y="3133329"/>
          <a:ext cx="698500" cy="15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48235</xdr:rowOff>
    </xdr:from>
    <xdr:to>
      <xdr:col>22</xdr:col>
      <xdr:colOff>165100</xdr:colOff>
      <xdr:row>18</xdr:row>
      <xdr:rowOff>149835</xdr:rowOff>
    </xdr:to>
    <xdr:sp macro="" textlink="">
      <xdr:nvSpPr>
        <xdr:cNvPr id="59" name="フローチャート: 判断 58"/>
        <xdr:cNvSpPr/>
      </xdr:nvSpPr>
      <xdr:spPr bwMode="auto">
        <a:xfrm>
          <a:off x="4254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134612</xdr:rowOff>
    </xdr:from>
    <xdr:ext cx="762000" cy="259045"/>
    <xdr:sp macro="" textlink="">
      <xdr:nvSpPr>
        <xdr:cNvPr id="60" name="テキスト ボックス 59"/>
        <xdr:cNvSpPr txBox="1"/>
      </xdr:nvSpPr>
      <xdr:spPr>
        <a:xfrm>
          <a:off x="39243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14692</xdr:rowOff>
    </xdr:from>
    <xdr:to>
      <xdr:col>18</xdr:col>
      <xdr:colOff>177800</xdr:colOff>
      <xdr:row>18</xdr:row>
      <xdr:rowOff>14866</xdr:rowOff>
    </xdr:to>
    <xdr:cxnSp macro="">
      <xdr:nvCxnSpPr>
        <xdr:cNvPr id="61" name="直線コネクタ 60"/>
        <xdr:cNvCxnSpPr/>
      </xdr:nvCxnSpPr>
      <xdr:spPr bwMode="auto">
        <a:xfrm>
          <a:off x="2908300" y="3148417"/>
          <a:ext cx="698500" cy="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64509</xdr:rowOff>
    </xdr:from>
    <xdr:to>
      <xdr:col>19</xdr:col>
      <xdr:colOff>38100</xdr:colOff>
      <xdr:row>18</xdr:row>
      <xdr:rowOff>166108</xdr:rowOff>
    </xdr:to>
    <xdr:sp macro="" textlink="">
      <xdr:nvSpPr>
        <xdr:cNvPr id="62" name="フローチャート: 判断 61"/>
        <xdr:cNvSpPr/>
      </xdr:nvSpPr>
      <xdr:spPr bwMode="auto">
        <a:xfrm>
          <a:off x="3556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150886</xdr:rowOff>
    </xdr:from>
    <xdr:ext cx="762000" cy="259045"/>
    <xdr:sp macro="" textlink="">
      <xdr:nvSpPr>
        <xdr:cNvPr id="63" name="テキスト ボックス 62"/>
        <xdr:cNvSpPr txBox="1"/>
      </xdr:nvSpPr>
      <xdr:spPr>
        <a:xfrm>
          <a:off x="32258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69952</xdr:rowOff>
    </xdr:from>
    <xdr:to>
      <xdr:col>15</xdr:col>
      <xdr:colOff>101600</xdr:colOff>
      <xdr:row>19</xdr:row>
      <xdr:rowOff>102</xdr:rowOff>
    </xdr:to>
    <xdr:sp macro="" textlink="">
      <xdr:nvSpPr>
        <xdr:cNvPr id="64" name="フローチャート: 判断 63"/>
        <xdr:cNvSpPr/>
      </xdr:nvSpPr>
      <xdr:spPr bwMode="auto">
        <a:xfrm>
          <a:off x="2857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156329</xdr:rowOff>
    </xdr:from>
    <xdr:ext cx="762000" cy="259045"/>
    <xdr:sp macro="" textlink="">
      <xdr:nvSpPr>
        <xdr:cNvPr id="65" name="テキスト ボックス 64"/>
        <xdr:cNvSpPr txBox="1"/>
      </xdr:nvSpPr>
      <xdr:spPr>
        <a:xfrm>
          <a:off x="25273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105276</xdr:rowOff>
    </xdr:from>
    <xdr:to>
      <xdr:col>29</xdr:col>
      <xdr:colOff>177800</xdr:colOff>
      <xdr:row>18</xdr:row>
      <xdr:rowOff>35426</xdr:rowOff>
    </xdr:to>
    <xdr:sp macro="" textlink="">
      <xdr:nvSpPr>
        <xdr:cNvPr id="71" name="楕円 70"/>
        <xdr:cNvSpPr/>
      </xdr:nvSpPr>
      <xdr:spPr bwMode="auto">
        <a:xfrm>
          <a:off x="5600700" y="3067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121803</xdr:rowOff>
    </xdr:from>
    <xdr:ext cx="762000" cy="259045"/>
    <xdr:sp macro="" textlink="">
      <xdr:nvSpPr>
        <xdr:cNvPr id="72" name="人口1人当たり決算額の推移該当値テキスト130"/>
        <xdr:cNvSpPr txBox="1"/>
      </xdr:nvSpPr>
      <xdr:spPr>
        <a:xfrm>
          <a:off x="5740400" y="2912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109663</xdr:rowOff>
    </xdr:from>
    <xdr:to>
      <xdr:col>26</xdr:col>
      <xdr:colOff>101600</xdr:colOff>
      <xdr:row>18</xdr:row>
      <xdr:rowOff>39813</xdr:rowOff>
    </xdr:to>
    <xdr:sp macro="" textlink="">
      <xdr:nvSpPr>
        <xdr:cNvPr id="73" name="楕円 72"/>
        <xdr:cNvSpPr/>
      </xdr:nvSpPr>
      <xdr:spPr bwMode="auto">
        <a:xfrm>
          <a:off x="4953000" y="3071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49990</xdr:rowOff>
    </xdr:from>
    <xdr:ext cx="736600" cy="259045"/>
    <xdr:sp macro="" textlink="">
      <xdr:nvSpPr>
        <xdr:cNvPr id="74" name="テキスト ボックス 73"/>
        <xdr:cNvSpPr txBox="1"/>
      </xdr:nvSpPr>
      <xdr:spPr>
        <a:xfrm>
          <a:off x="4622800" y="2840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120254</xdr:rowOff>
    </xdr:from>
    <xdr:to>
      <xdr:col>22</xdr:col>
      <xdr:colOff>165100</xdr:colOff>
      <xdr:row>18</xdr:row>
      <xdr:rowOff>50404</xdr:rowOff>
    </xdr:to>
    <xdr:sp macro="" textlink="">
      <xdr:nvSpPr>
        <xdr:cNvPr id="75" name="楕円 74"/>
        <xdr:cNvSpPr/>
      </xdr:nvSpPr>
      <xdr:spPr bwMode="auto">
        <a:xfrm>
          <a:off x="4254500" y="3082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60581</xdr:rowOff>
    </xdr:from>
    <xdr:ext cx="762000" cy="259045"/>
    <xdr:sp macro="" textlink="">
      <xdr:nvSpPr>
        <xdr:cNvPr id="76" name="テキスト ボックス 75"/>
        <xdr:cNvSpPr txBox="1"/>
      </xdr:nvSpPr>
      <xdr:spPr>
        <a:xfrm>
          <a:off x="3924300" y="285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135516</xdr:rowOff>
    </xdr:from>
    <xdr:to>
      <xdr:col>19</xdr:col>
      <xdr:colOff>38100</xdr:colOff>
      <xdr:row>18</xdr:row>
      <xdr:rowOff>65666</xdr:rowOff>
    </xdr:to>
    <xdr:sp macro="" textlink="">
      <xdr:nvSpPr>
        <xdr:cNvPr id="77" name="楕円 76"/>
        <xdr:cNvSpPr/>
      </xdr:nvSpPr>
      <xdr:spPr bwMode="auto">
        <a:xfrm>
          <a:off x="3556000" y="3097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75843</xdr:rowOff>
    </xdr:from>
    <xdr:ext cx="762000" cy="259045"/>
    <xdr:sp macro="" textlink="">
      <xdr:nvSpPr>
        <xdr:cNvPr id="78" name="テキスト ボックス 77"/>
        <xdr:cNvSpPr txBox="1"/>
      </xdr:nvSpPr>
      <xdr:spPr>
        <a:xfrm>
          <a:off x="3225800" y="2866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135342</xdr:rowOff>
    </xdr:from>
    <xdr:to>
      <xdr:col>15</xdr:col>
      <xdr:colOff>101600</xdr:colOff>
      <xdr:row>18</xdr:row>
      <xdr:rowOff>65492</xdr:rowOff>
    </xdr:to>
    <xdr:sp macro="" textlink="">
      <xdr:nvSpPr>
        <xdr:cNvPr id="79" name="楕円 78"/>
        <xdr:cNvSpPr/>
      </xdr:nvSpPr>
      <xdr:spPr bwMode="auto">
        <a:xfrm>
          <a:off x="2857500" y="3097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75669</xdr:rowOff>
    </xdr:from>
    <xdr:ext cx="762000" cy="259045"/>
    <xdr:sp macro="" textlink="">
      <xdr:nvSpPr>
        <xdr:cNvPr id="80" name="テキスト ボックス 79"/>
        <xdr:cNvSpPr txBox="1"/>
      </xdr:nvSpPr>
      <xdr:spPr>
        <a:xfrm>
          <a:off x="2527300" y="286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134010</xdr:rowOff>
    </xdr:from>
    <xdr:to>
      <xdr:col>29</xdr:col>
      <xdr:colOff>127000</xdr:colOff>
      <xdr:row>37</xdr:row>
      <xdr:rowOff>263627</xdr:rowOff>
    </xdr:to>
    <xdr:cxnSp macro="">
      <xdr:nvCxnSpPr>
        <xdr:cNvPr id="106" name="直線コネクタ 105"/>
        <xdr:cNvCxnSpPr/>
      </xdr:nvCxnSpPr>
      <xdr:spPr bwMode="auto">
        <a:xfrm flipV="1">
          <a:off x="5651500" y="6058560"/>
          <a:ext cx="0" cy="13297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235704</xdr:rowOff>
    </xdr:from>
    <xdr:ext cx="762000" cy="259045"/>
    <xdr:sp macro="" textlink="">
      <xdr:nvSpPr>
        <xdr:cNvPr id="107" name="人口1人当たり決算額の推移最小値テキスト445"/>
        <xdr:cNvSpPr txBox="1"/>
      </xdr:nvSpPr>
      <xdr:spPr>
        <a:xfrm>
          <a:off x="5740400" y="7360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263627</xdr:rowOff>
    </xdr:from>
    <xdr:to>
      <xdr:col>30</xdr:col>
      <xdr:colOff>25400</xdr:colOff>
      <xdr:row>37</xdr:row>
      <xdr:rowOff>263627</xdr:rowOff>
    </xdr:to>
    <xdr:cxnSp macro="">
      <xdr:nvCxnSpPr>
        <xdr:cNvPr id="108" name="直線コネクタ 107"/>
        <xdr:cNvCxnSpPr/>
      </xdr:nvCxnSpPr>
      <xdr:spPr bwMode="auto">
        <a:xfrm>
          <a:off x="5562600" y="7388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48937</xdr:rowOff>
    </xdr:from>
    <xdr:ext cx="762000" cy="259045"/>
    <xdr:sp macro="" textlink="">
      <xdr:nvSpPr>
        <xdr:cNvPr id="109" name="人口1人当たり決算額の推移最大値テキスト445"/>
        <xdr:cNvSpPr txBox="1"/>
      </xdr:nvSpPr>
      <xdr:spPr>
        <a:xfrm>
          <a:off x="5740400" y="58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134010</xdr:rowOff>
    </xdr:from>
    <xdr:to>
      <xdr:col>30</xdr:col>
      <xdr:colOff>25400</xdr:colOff>
      <xdr:row>33</xdr:row>
      <xdr:rowOff>134010</xdr:rowOff>
    </xdr:to>
    <xdr:cxnSp macro="">
      <xdr:nvCxnSpPr>
        <xdr:cNvPr id="110" name="直線コネクタ 109"/>
        <xdr:cNvCxnSpPr/>
      </xdr:nvCxnSpPr>
      <xdr:spPr bwMode="auto">
        <a:xfrm>
          <a:off x="5562600" y="6058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23063</xdr:rowOff>
    </xdr:from>
    <xdr:to>
      <xdr:col>29</xdr:col>
      <xdr:colOff>127000</xdr:colOff>
      <xdr:row>37</xdr:row>
      <xdr:rowOff>43180</xdr:rowOff>
    </xdr:to>
    <xdr:cxnSp macro="">
      <xdr:nvCxnSpPr>
        <xdr:cNvPr id="111" name="直線コネクタ 110"/>
        <xdr:cNvCxnSpPr/>
      </xdr:nvCxnSpPr>
      <xdr:spPr bwMode="auto">
        <a:xfrm>
          <a:off x="5003800" y="7147763"/>
          <a:ext cx="647700" cy="20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142029</xdr:rowOff>
    </xdr:from>
    <xdr:ext cx="762000" cy="259045"/>
    <xdr:sp macro="" textlink="">
      <xdr:nvSpPr>
        <xdr:cNvPr id="112" name="人口1人当たり決算額の推移平均値テキスト445"/>
        <xdr:cNvSpPr txBox="1"/>
      </xdr:nvSpPr>
      <xdr:spPr>
        <a:xfrm>
          <a:off x="5740400" y="67523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296952</xdr:rowOff>
    </xdr:from>
    <xdr:to>
      <xdr:col>29</xdr:col>
      <xdr:colOff>177800</xdr:colOff>
      <xdr:row>36</xdr:row>
      <xdr:rowOff>55652</xdr:rowOff>
    </xdr:to>
    <xdr:sp macro="" textlink="">
      <xdr:nvSpPr>
        <xdr:cNvPr id="113" name="フローチャート: 判断 112"/>
        <xdr:cNvSpPr/>
      </xdr:nvSpPr>
      <xdr:spPr bwMode="auto">
        <a:xfrm>
          <a:off x="5600700" y="69073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23063</xdr:rowOff>
    </xdr:from>
    <xdr:to>
      <xdr:col>26</xdr:col>
      <xdr:colOff>50800</xdr:colOff>
      <xdr:row>37</xdr:row>
      <xdr:rowOff>36399</xdr:rowOff>
    </xdr:to>
    <xdr:cxnSp macro="">
      <xdr:nvCxnSpPr>
        <xdr:cNvPr id="114" name="直線コネクタ 113"/>
        <xdr:cNvCxnSpPr/>
      </xdr:nvCxnSpPr>
      <xdr:spPr bwMode="auto">
        <a:xfrm flipV="1">
          <a:off x="4305300" y="7147763"/>
          <a:ext cx="698500" cy="13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322021</xdr:rowOff>
    </xdr:from>
    <xdr:to>
      <xdr:col>26</xdr:col>
      <xdr:colOff>101600</xdr:colOff>
      <xdr:row>36</xdr:row>
      <xdr:rowOff>80721</xdr:rowOff>
    </xdr:to>
    <xdr:sp macro="" textlink="">
      <xdr:nvSpPr>
        <xdr:cNvPr id="115" name="フローチャート: 判断 114"/>
        <xdr:cNvSpPr/>
      </xdr:nvSpPr>
      <xdr:spPr bwMode="auto">
        <a:xfrm>
          <a:off x="49530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90898</xdr:rowOff>
    </xdr:from>
    <xdr:ext cx="736600" cy="259045"/>
    <xdr:sp macro="" textlink="">
      <xdr:nvSpPr>
        <xdr:cNvPr id="116" name="テキスト ボックス 115"/>
        <xdr:cNvSpPr txBox="1"/>
      </xdr:nvSpPr>
      <xdr:spPr>
        <a:xfrm>
          <a:off x="4622800" y="670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161747</xdr:rowOff>
    </xdr:from>
    <xdr:to>
      <xdr:col>22</xdr:col>
      <xdr:colOff>114300</xdr:colOff>
      <xdr:row>37</xdr:row>
      <xdr:rowOff>36399</xdr:rowOff>
    </xdr:to>
    <xdr:cxnSp macro="">
      <xdr:nvCxnSpPr>
        <xdr:cNvPr id="117" name="直線コネクタ 116"/>
        <xdr:cNvCxnSpPr/>
      </xdr:nvCxnSpPr>
      <xdr:spPr bwMode="auto">
        <a:xfrm>
          <a:off x="3606800" y="7114997"/>
          <a:ext cx="698500" cy="46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335280</xdr:rowOff>
    </xdr:from>
    <xdr:to>
      <xdr:col>22</xdr:col>
      <xdr:colOff>165100</xdr:colOff>
      <xdr:row>36</xdr:row>
      <xdr:rowOff>93980</xdr:rowOff>
    </xdr:to>
    <xdr:sp macro="" textlink="">
      <xdr:nvSpPr>
        <xdr:cNvPr id="118" name="フローチャート: 判断 117"/>
        <xdr:cNvSpPr/>
      </xdr:nvSpPr>
      <xdr:spPr bwMode="auto">
        <a:xfrm>
          <a:off x="42545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104157</xdr:rowOff>
    </xdr:from>
    <xdr:ext cx="762000" cy="259045"/>
    <xdr:sp macro="" textlink="">
      <xdr:nvSpPr>
        <xdr:cNvPr id="119" name="テキスト ボックス 118"/>
        <xdr:cNvSpPr txBox="1"/>
      </xdr:nvSpPr>
      <xdr:spPr>
        <a:xfrm>
          <a:off x="3924300" y="6714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143231</xdr:rowOff>
    </xdr:from>
    <xdr:to>
      <xdr:col>18</xdr:col>
      <xdr:colOff>177800</xdr:colOff>
      <xdr:row>36</xdr:row>
      <xdr:rowOff>161747</xdr:rowOff>
    </xdr:to>
    <xdr:cxnSp macro="">
      <xdr:nvCxnSpPr>
        <xdr:cNvPr id="120" name="直線コネクタ 119"/>
        <xdr:cNvCxnSpPr/>
      </xdr:nvCxnSpPr>
      <xdr:spPr bwMode="auto">
        <a:xfrm>
          <a:off x="2908300" y="7096481"/>
          <a:ext cx="698500" cy="18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39395</xdr:rowOff>
    </xdr:from>
    <xdr:to>
      <xdr:col>19</xdr:col>
      <xdr:colOff>38100</xdr:colOff>
      <xdr:row>36</xdr:row>
      <xdr:rowOff>140995</xdr:rowOff>
    </xdr:to>
    <xdr:sp macro="" textlink="">
      <xdr:nvSpPr>
        <xdr:cNvPr id="121" name="フローチャート: 判断 120"/>
        <xdr:cNvSpPr/>
      </xdr:nvSpPr>
      <xdr:spPr bwMode="auto">
        <a:xfrm>
          <a:off x="3556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151172</xdr:rowOff>
    </xdr:from>
    <xdr:ext cx="762000" cy="259045"/>
    <xdr:sp macro="" textlink="">
      <xdr:nvSpPr>
        <xdr:cNvPr id="122" name="テキスト ボックス 121"/>
        <xdr:cNvSpPr txBox="1"/>
      </xdr:nvSpPr>
      <xdr:spPr>
        <a:xfrm>
          <a:off x="3225800" y="676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38176</xdr:rowOff>
    </xdr:from>
    <xdr:to>
      <xdr:col>15</xdr:col>
      <xdr:colOff>101600</xdr:colOff>
      <xdr:row>36</xdr:row>
      <xdr:rowOff>139776</xdr:rowOff>
    </xdr:to>
    <xdr:sp macro="" textlink="">
      <xdr:nvSpPr>
        <xdr:cNvPr id="123" name="フローチャート: 判断 122"/>
        <xdr:cNvSpPr/>
      </xdr:nvSpPr>
      <xdr:spPr bwMode="auto">
        <a:xfrm>
          <a:off x="2857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149953</xdr:rowOff>
    </xdr:from>
    <xdr:ext cx="762000" cy="259045"/>
    <xdr:sp macro="" textlink="">
      <xdr:nvSpPr>
        <xdr:cNvPr id="124" name="テキスト ボックス 123"/>
        <xdr:cNvSpPr txBox="1"/>
      </xdr:nvSpPr>
      <xdr:spPr>
        <a:xfrm>
          <a:off x="2527300" y="676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163830</xdr:rowOff>
    </xdr:from>
    <xdr:to>
      <xdr:col>29</xdr:col>
      <xdr:colOff>177800</xdr:colOff>
      <xdr:row>37</xdr:row>
      <xdr:rowOff>93980</xdr:rowOff>
    </xdr:to>
    <xdr:sp macro="" textlink="">
      <xdr:nvSpPr>
        <xdr:cNvPr id="130" name="楕円 129"/>
        <xdr:cNvSpPr/>
      </xdr:nvSpPr>
      <xdr:spPr bwMode="auto">
        <a:xfrm>
          <a:off x="5600700" y="7117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135907</xdr:rowOff>
    </xdr:from>
    <xdr:ext cx="762000" cy="259045"/>
    <xdr:sp macro="" textlink="">
      <xdr:nvSpPr>
        <xdr:cNvPr id="131" name="人口1人当たり決算額の推移該当値テキスト445"/>
        <xdr:cNvSpPr txBox="1"/>
      </xdr:nvSpPr>
      <xdr:spPr>
        <a:xfrm>
          <a:off x="57404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143713</xdr:rowOff>
    </xdr:from>
    <xdr:to>
      <xdr:col>26</xdr:col>
      <xdr:colOff>101600</xdr:colOff>
      <xdr:row>37</xdr:row>
      <xdr:rowOff>73863</xdr:rowOff>
    </xdr:to>
    <xdr:sp macro="" textlink="">
      <xdr:nvSpPr>
        <xdr:cNvPr id="132" name="楕円 131"/>
        <xdr:cNvSpPr/>
      </xdr:nvSpPr>
      <xdr:spPr bwMode="auto">
        <a:xfrm>
          <a:off x="4953000" y="7096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58640</xdr:rowOff>
    </xdr:from>
    <xdr:ext cx="736600" cy="259045"/>
    <xdr:sp macro="" textlink="">
      <xdr:nvSpPr>
        <xdr:cNvPr id="133" name="テキスト ボックス 132"/>
        <xdr:cNvSpPr txBox="1"/>
      </xdr:nvSpPr>
      <xdr:spPr>
        <a:xfrm>
          <a:off x="4622800" y="718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157049</xdr:rowOff>
    </xdr:from>
    <xdr:to>
      <xdr:col>22</xdr:col>
      <xdr:colOff>165100</xdr:colOff>
      <xdr:row>37</xdr:row>
      <xdr:rowOff>87199</xdr:rowOff>
    </xdr:to>
    <xdr:sp macro="" textlink="">
      <xdr:nvSpPr>
        <xdr:cNvPr id="134" name="楕円 133"/>
        <xdr:cNvSpPr/>
      </xdr:nvSpPr>
      <xdr:spPr bwMode="auto">
        <a:xfrm>
          <a:off x="4254500" y="7110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71976</xdr:rowOff>
    </xdr:from>
    <xdr:ext cx="762000" cy="259045"/>
    <xdr:sp macro="" textlink="">
      <xdr:nvSpPr>
        <xdr:cNvPr id="135" name="テキスト ボックス 134"/>
        <xdr:cNvSpPr txBox="1"/>
      </xdr:nvSpPr>
      <xdr:spPr>
        <a:xfrm>
          <a:off x="3924300" y="7196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110947</xdr:rowOff>
    </xdr:from>
    <xdr:to>
      <xdr:col>19</xdr:col>
      <xdr:colOff>38100</xdr:colOff>
      <xdr:row>37</xdr:row>
      <xdr:rowOff>41097</xdr:rowOff>
    </xdr:to>
    <xdr:sp macro="" textlink="">
      <xdr:nvSpPr>
        <xdr:cNvPr id="136" name="楕円 135"/>
        <xdr:cNvSpPr/>
      </xdr:nvSpPr>
      <xdr:spPr bwMode="auto">
        <a:xfrm>
          <a:off x="3556000" y="7064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25874</xdr:rowOff>
    </xdr:from>
    <xdr:ext cx="762000" cy="259045"/>
    <xdr:sp macro="" textlink="">
      <xdr:nvSpPr>
        <xdr:cNvPr id="137" name="テキスト ボックス 136"/>
        <xdr:cNvSpPr txBox="1"/>
      </xdr:nvSpPr>
      <xdr:spPr>
        <a:xfrm>
          <a:off x="3225800" y="715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92431</xdr:rowOff>
    </xdr:from>
    <xdr:to>
      <xdr:col>15</xdr:col>
      <xdr:colOff>101600</xdr:colOff>
      <xdr:row>37</xdr:row>
      <xdr:rowOff>22581</xdr:rowOff>
    </xdr:to>
    <xdr:sp macro="" textlink="">
      <xdr:nvSpPr>
        <xdr:cNvPr id="138" name="楕円 137"/>
        <xdr:cNvSpPr/>
      </xdr:nvSpPr>
      <xdr:spPr bwMode="auto">
        <a:xfrm>
          <a:off x="2857500" y="7045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7358</xdr:rowOff>
    </xdr:from>
    <xdr:ext cx="762000" cy="259045"/>
    <xdr:sp macro="" textlink="">
      <xdr:nvSpPr>
        <xdr:cNvPr id="139" name="テキスト ボックス 138"/>
        <xdr:cNvSpPr txBox="1"/>
      </xdr:nvSpPr>
      <xdr:spPr>
        <a:xfrm>
          <a:off x="2527300" y="7132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278,635
268,917
14.67
131,734,891
123,596,554
8,120,053
73,008,066
8,676,333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121401</xdr:rowOff>
    </xdr:from>
    <xdr:to>
      <xdr:col>24</xdr:col>
      <xdr:colOff>62865</xdr:colOff>
      <xdr:row>38</xdr:row>
      <xdr:rowOff>64186</xdr:rowOff>
    </xdr:to>
    <xdr:cxnSp macro="">
      <xdr:nvCxnSpPr>
        <xdr:cNvPr id="58" name="直線コネクタ 57"/>
        <xdr:cNvCxnSpPr/>
      </xdr:nvCxnSpPr>
      <xdr:spPr>
        <a:xfrm flipV="1">
          <a:off x="4633595" y="5264901"/>
          <a:ext cx="1270" cy="1314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68013</xdr:rowOff>
    </xdr:from>
    <xdr:ext cx="534377" cy="259045"/>
    <xdr:sp macro="" textlink="">
      <xdr:nvSpPr>
        <xdr:cNvPr id="59" name="人件費最小値テキスト"/>
        <xdr:cNvSpPr txBox="1"/>
      </xdr:nvSpPr>
      <xdr:spPr>
        <a:xfrm>
          <a:off x="4686300" y="658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64186</xdr:rowOff>
    </xdr:from>
    <xdr:to>
      <xdr:col>24</xdr:col>
      <xdr:colOff>152400</xdr:colOff>
      <xdr:row>38</xdr:row>
      <xdr:rowOff>64186</xdr:rowOff>
    </xdr:to>
    <xdr:cxnSp macro="">
      <xdr:nvCxnSpPr>
        <xdr:cNvPr id="60" name="直線コネクタ 59"/>
        <xdr:cNvCxnSpPr/>
      </xdr:nvCxnSpPr>
      <xdr:spPr>
        <a:xfrm>
          <a:off x="4546600" y="657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68078</xdr:rowOff>
    </xdr:from>
    <xdr:ext cx="599010" cy="259045"/>
    <xdr:sp macro="" textlink="">
      <xdr:nvSpPr>
        <xdr:cNvPr id="61" name="人件費最大値テキスト"/>
        <xdr:cNvSpPr txBox="1"/>
      </xdr:nvSpPr>
      <xdr:spPr>
        <a:xfrm>
          <a:off x="4686300" y="504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121401</xdr:rowOff>
    </xdr:from>
    <xdr:to>
      <xdr:col>24</xdr:col>
      <xdr:colOff>152400</xdr:colOff>
      <xdr:row>30</xdr:row>
      <xdr:rowOff>121401</xdr:rowOff>
    </xdr:to>
    <xdr:cxnSp macro="">
      <xdr:nvCxnSpPr>
        <xdr:cNvPr id="62" name="直線コネクタ 61"/>
        <xdr:cNvCxnSpPr/>
      </xdr:nvCxnSpPr>
      <xdr:spPr>
        <a:xfrm>
          <a:off x="4546600" y="5264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128640</xdr:rowOff>
    </xdr:from>
    <xdr:to>
      <xdr:col>24</xdr:col>
      <xdr:colOff>63500</xdr:colOff>
      <xdr:row>36</xdr:row>
      <xdr:rowOff>144642</xdr:rowOff>
    </xdr:to>
    <xdr:cxnSp macro="">
      <xdr:nvCxnSpPr>
        <xdr:cNvPr id="63" name="直線コネクタ 62"/>
        <xdr:cNvCxnSpPr/>
      </xdr:nvCxnSpPr>
      <xdr:spPr>
        <a:xfrm flipV="1">
          <a:off x="3797300" y="630084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159311</xdr:rowOff>
    </xdr:from>
    <xdr:ext cx="534377" cy="259045"/>
    <xdr:sp macro="" textlink="">
      <xdr:nvSpPr>
        <xdr:cNvPr id="64" name="人件費平均値テキスト"/>
        <xdr:cNvSpPr txBox="1"/>
      </xdr:nvSpPr>
      <xdr:spPr>
        <a:xfrm>
          <a:off x="4686300" y="6331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9434</xdr:rowOff>
    </xdr:from>
    <xdr:to>
      <xdr:col>24</xdr:col>
      <xdr:colOff>114300</xdr:colOff>
      <xdr:row>37</xdr:row>
      <xdr:rowOff>111034</xdr:rowOff>
    </xdr:to>
    <xdr:sp macro="" textlink="">
      <xdr:nvSpPr>
        <xdr:cNvPr id="65" name="フローチャート: 判断 64"/>
        <xdr:cNvSpPr/>
      </xdr:nvSpPr>
      <xdr:spPr>
        <a:xfrm>
          <a:off x="45847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141115</xdr:rowOff>
    </xdr:from>
    <xdr:to>
      <xdr:col>19</xdr:col>
      <xdr:colOff>177800</xdr:colOff>
      <xdr:row>36</xdr:row>
      <xdr:rowOff>144642</xdr:rowOff>
    </xdr:to>
    <xdr:cxnSp macro="">
      <xdr:nvCxnSpPr>
        <xdr:cNvPr id="66" name="直線コネクタ 65"/>
        <xdr:cNvCxnSpPr/>
      </xdr:nvCxnSpPr>
      <xdr:spPr>
        <a:xfrm>
          <a:off x="2908300" y="6313315"/>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13462</xdr:rowOff>
    </xdr:from>
    <xdr:to>
      <xdr:col>20</xdr:col>
      <xdr:colOff>38100</xdr:colOff>
      <xdr:row>37</xdr:row>
      <xdr:rowOff>115062</xdr:rowOff>
    </xdr:to>
    <xdr:sp macro="" textlink="">
      <xdr:nvSpPr>
        <xdr:cNvPr id="67" name="フローチャート: 判断 66"/>
        <xdr:cNvSpPr/>
      </xdr:nvSpPr>
      <xdr:spPr>
        <a:xfrm>
          <a:off x="3746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106189</xdr:rowOff>
    </xdr:from>
    <xdr:ext cx="534377" cy="259045"/>
    <xdr:sp macro="" textlink="">
      <xdr:nvSpPr>
        <xdr:cNvPr id="68" name="テキスト ボックス 67"/>
        <xdr:cNvSpPr txBox="1"/>
      </xdr:nvSpPr>
      <xdr:spPr>
        <a:xfrm>
          <a:off x="3530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141115</xdr:rowOff>
    </xdr:from>
    <xdr:to>
      <xdr:col>15</xdr:col>
      <xdr:colOff>50800</xdr:colOff>
      <xdr:row>36</xdr:row>
      <xdr:rowOff>150128</xdr:rowOff>
    </xdr:to>
    <xdr:cxnSp macro="">
      <xdr:nvCxnSpPr>
        <xdr:cNvPr id="69" name="直線コネクタ 68"/>
        <xdr:cNvCxnSpPr/>
      </xdr:nvCxnSpPr>
      <xdr:spPr>
        <a:xfrm flipV="1">
          <a:off x="2019300" y="6313315"/>
          <a:ext cx="889000" cy="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10610</xdr:rowOff>
    </xdr:from>
    <xdr:to>
      <xdr:col>15</xdr:col>
      <xdr:colOff>101600</xdr:colOff>
      <xdr:row>37</xdr:row>
      <xdr:rowOff>112210</xdr:rowOff>
    </xdr:to>
    <xdr:sp macro="" textlink="">
      <xdr:nvSpPr>
        <xdr:cNvPr id="70" name="フローチャート: 判断 69"/>
        <xdr:cNvSpPr/>
      </xdr:nvSpPr>
      <xdr:spPr>
        <a:xfrm>
          <a:off x="2857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103337</xdr:rowOff>
    </xdr:from>
    <xdr:ext cx="534377" cy="259045"/>
    <xdr:sp macro="" textlink="">
      <xdr:nvSpPr>
        <xdr:cNvPr id="71" name="テキスト ボックス 70"/>
        <xdr:cNvSpPr txBox="1"/>
      </xdr:nvSpPr>
      <xdr:spPr>
        <a:xfrm>
          <a:off x="2641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139667</xdr:rowOff>
    </xdr:from>
    <xdr:to>
      <xdr:col>10</xdr:col>
      <xdr:colOff>114300</xdr:colOff>
      <xdr:row>36</xdr:row>
      <xdr:rowOff>150128</xdr:rowOff>
    </xdr:to>
    <xdr:cxnSp macro="">
      <xdr:nvCxnSpPr>
        <xdr:cNvPr id="72" name="直線コネクタ 71"/>
        <xdr:cNvCxnSpPr/>
      </xdr:nvCxnSpPr>
      <xdr:spPr>
        <a:xfrm>
          <a:off x="1130300" y="6311867"/>
          <a:ext cx="889000" cy="1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35789</xdr:rowOff>
    </xdr:from>
    <xdr:to>
      <xdr:col>10</xdr:col>
      <xdr:colOff>165100</xdr:colOff>
      <xdr:row>37</xdr:row>
      <xdr:rowOff>137389</xdr:rowOff>
    </xdr:to>
    <xdr:sp macro="" textlink="">
      <xdr:nvSpPr>
        <xdr:cNvPr id="73" name="フローチャート: 判断 72"/>
        <xdr:cNvSpPr/>
      </xdr:nvSpPr>
      <xdr:spPr>
        <a:xfrm>
          <a:off x="1968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128516</xdr:rowOff>
    </xdr:from>
    <xdr:ext cx="534377" cy="259045"/>
    <xdr:sp macro="" textlink="">
      <xdr:nvSpPr>
        <xdr:cNvPr id="74" name="テキスト ボックス 73"/>
        <xdr:cNvSpPr txBox="1"/>
      </xdr:nvSpPr>
      <xdr:spPr>
        <a:xfrm>
          <a:off x="1752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42657</xdr:rowOff>
    </xdr:from>
    <xdr:to>
      <xdr:col>6</xdr:col>
      <xdr:colOff>38100</xdr:colOff>
      <xdr:row>37</xdr:row>
      <xdr:rowOff>144257</xdr:rowOff>
    </xdr:to>
    <xdr:sp macro="" textlink="">
      <xdr:nvSpPr>
        <xdr:cNvPr id="75" name="フローチャート: 判断 74"/>
        <xdr:cNvSpPr/>
      </xdr:nvSpPr>
      <xdr:spPr>
        <a:xfrm>
          <a:off x="1079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135385</xdr:rowOff>
    </xdr:from>
    <xdr:ext cx="534377" cy="259045"/>
    <xdr:sp macro="" textlink="">
      <xdr:nvSpPr>
        <xdr:cNvPr id="76" name="テキスト ボックス 75"/>
        <xdr:cNvSpPr txBox="1"/>
      </xdr:nvSpPr>
      <xdr:spPr>
        <a:xfrm>
          <a:off x="863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77840</xdr:rowOff>
    </xdr:from>
    <xdr:to>
      <xdr:col>24</xdr:col>
      <xdr:colOff>114300</xdr:colOff>
      <xdr:row>37</xdr:row>
      <xdr:rowOff>7990</xdr:rowOff>
    </xdr:to>
    <xdr:sp macro="" textlink="">
      <xdr:nvSpPr>
        <xdr:cNvPr id="82" name="楕円 81"/>
        <xdr:cNvSpPr/>
      </xdr:nvSpPr>
      <xdr:spPr>
        <a:xfrm>
          <a:off x="4584700" y="625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100717</xdr:rowOff>
    </xdr:from>
    <xdr:ext cx="534377" cy="259045"/>
    <xdr:sp macro="" textlink="">
      <xdr:nvSpPr>
        <xdr:cNvPr id="83" name="人件費該当値テキスト"/>
        <xdr:cNvSpPr txBox="1"/>
      </xdr:nvSpPr>
      <xdr:spPr>
        <a:xfrm>
          <a:off x="4686300" y="610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93842</xdr:rowOff>
    </xdr:from>
    <xdr:to>
      <xdr:col>20</xdr:col>
      <xdr:colOff>38100</xdr:colOff>
      <xdr:row>37</xdr:row>
      <xdr:rowOff>23992</xdr:rowOff>
    </xdr:to>
    <xdr:sp macro="" textlink="">
      <xdr:nvSpPr>
        <xdr:cNvPr id="84" name="楕円 83"/>
        <xdr:cNvSpPr/>
      </xdr:nvSpPr>
      <xdr:spPr>
        <a:xfrm>
          <a:off x="3746500" y="626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40519</xdr:rowOff>
    </xdr:from>
    <xdr:ext cx="534377" cy="259045"/>
    <xdr:sp macro="" textlink="">
      <xdr:nvSpPr>
        <xdr:cNvPr id="85" name="テキスト ボックス 84"/>
        <xdr:cNvSpPr txBox="1"/>
      </xdr:nvSpPr>
      <xdr:spPr>
        <a:xfrm>
          <a:off x="3530111" y="604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90315</xdr:rowOff>
    </xdr:from>
    <xdr:to>
      <xdr:col>15</xdr:col>
      <xdr:colOff>101600</xdr:colOff>
      <xdr:row>37</xdr:row>
      <xdr:rowOff>20465</xdr:rowOff>
    </xdr:to>
    <xdr:sp macro="" textlink="">
      <xdr:nvSpPr>
        <xdr:cNvPr id="86" name="楕円 85"/>
        <xdr:cNvSpPr/>
      </xdr:nvSpPr>
      <xdr:spPr>
        <a:xfrm>
          <a:off x="2857500" y="626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36992</xdr:rowOff>
    </xdr:from>
    <xdr:ext cx="534377" cy="259045"/>
    <xdr:sp macro="" textlink="">
      <xdr:nvSpPr>
        <xdr:cNvPr id="87" name="テキスト ボックス 86"/>
        <xdr:cNvSpPr txBox="1"/>
      </xdr:nvSpPr>
      <xdr:spPr>
        <a:xfrm>
          <a:off x="2641111" y="603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99328</xdr:rowOff>
    </xdr:from>
    <xdr:to>
      <xdr:col>10</xdr:col>
      <xdr:colOff>165100</xdr:colOff>
      <xdr:row>37</xdr:row>
      <xdr:rowOff>29478</xdr:rowOff>
    </xdr:to>
    <xdr:sp macro="" textlink="">
      <xdr:nvSpPr>
        <xdr:cNvPr id="88" name="楕円 87"/>
        <xdr:cNvSpPr/>
      </xdr:nvSpPr>
      <xdr:spPr>
        <a:xfrm>
          <a:off x="1968500" y="627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46005</xdr:rowOff>
    </xdr:from>
    <xdr:ext cx="534377" cy="259045"/>
    <xdr:sp macro="" textlink="">
      <xdr:nvSpPr>
        <xdr:cNvPr id="89" name="テキスト ボックス 88"/>
        <xdr:cNvSpPr txBox="1"/>
      </xdr:nvSpPr>
      <xdr:spPr>
        <a:xfrm>
          <a:off x="1752111" y="604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88867</xdr:rowOff>
    </xdr:from>
    <xdr:to>
      <xdr:col>6</xdr:col>
      <xdr:colOff>38100</xdr:colOff>
      <xdr:row>37</xdr:row>
      <xdr:rowOff>19017</xdr:rowOff>
    </xdr:to>
    <xdr:sp macro="" textlink="">
      <xdr:nvSpPr>
        <xdr:cNvPr id="90" name="楕円 89"/>
        <xdr:cNvSpPr/>
      </xdr:nvSpPr>
      <xdr:spPr>
        <a:xfrm>
          <a:off x="1079500" y="626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35544</xdr:rowOff>
    </xdr:from>
    <xdr:ext cx="534377" cy="259045"/>
    <xdr:sp macro="" textlink="">
      <xdr:nvSpPr>
        <xdr:cNvPr id="91" name="テキスト ボックス 90"/>
        <xdr:cNvSpPr txBox="1"/>
      </xdr:nvSpPr>
      <xdr:spPr>
        <a:xfrm>
          <a:off x="863111" y="603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46134</xdr:rowOff>
    </xdr:from>
    <xdr:to>
      <xdr:col>24</xdr:col>
      <xdr:colOff>62865</xdr:colOff>
      <xdr:row>56</xdr:row>
      <xdr:rowOff>140765</xdr:rowOff>
    </xdr:to>
    <xdr:cxnSp macro="">
      <xdr:nvCxnSpPr>
        <xdr:cNvPr id="113" name="直線コネクタ 112"/>
        <xdr:cNvCxnSpPr/>
      </xdr:nvCxnSpPr>
      <xdr:spPr>
        <a:xfrm flipV="1">
          <a:off x="4633595" y="8790084"/>
          <a:ext cx="1270" cy="95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144592</xdr:rowOff>
    </xdr:from>
    <xdr:ext cx="534377" cy="259045"/>
    <xdr:sp macro="" textlink="">
      <xdr:nvSpPr>
        <xdr:cNvPr id="114" name="物件費最小値テキスト"/>
        <xdr:cNvSpPr txBox="1"/>
      </xdr:nvSpPr>
      <xdr:spPr>
        <a:xfrm>
          <a:off x="4686300" y="974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140765</xdr:rowOff>
    </xdr:from>
    <xdr:to>
      <xdr:col>24</xdr:col>
      <xdr:colOff>152400</xdr:colOff>
      <xdr:row>56</xdr:row>
      <xdr:rowOff>140765</xdr:rowOff>
    </xdr:to>
    <xdr:cxnSp macro="">
      <xdr:nvCxnSpPr>
        <xdr:cNvPr id="115" name="直線コネクタ 114"/>
        <xdr:cNvCxnSpPr/>
      </xdr:nvCxnSpPr>
      <xdr:spPr>
        <a:xfrm>
          <a:off x="4546600" y="9741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164261</xdr:rowOff>
    </xdr:from>
    <xdr:ext cx="599010" cy="259045"/>
    <xdr:sp macro="" textlink="">
      <xdr:nvSpPr>
        <xdr:cNvPr id="116" name="物件費最大値テキスト"/>
        <xdr:cNvSpPr txBox="1"/>
      </xdr:nvSpPr>
      <xdr:spPr>
        <a:xfrm>
          <a:off x="4686300" y="856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46134</xdr:rowOff>
    </xdr:from>
    <xdr:to>
      <xdr:col>24</xdr:col>
      <xdr:colOff>152400</xdr:colOff>
      <xdr:row>51</xdr:row>
      <xdr:rowOff>46134</xdr:rowOff>
    </xdr:to>
    <xdr:cxnSp macro="">
      <xdr:nvCxnSpPr>
        <xdr:cNvPr id="117" name="直線コネクタ 116"/>
        <xdr:cNvCxnSpPr/>
      </xdr:nvCxnSpPr>
      <xdr:spPr>
        <a:xfrm>
          <a:off x="4546600" y="879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62364</xdr:rowOff>
    </xdr:from>
    <xdr:to>
      <xdr:col>24</xdr:col>
      <xdr:colOff>63500</xdr:colOff>
      <xdr:row>56</xdr:row>
      <xdr:rowOff>82701</xdr:rowOff>
    </xdr:to>
    <xdr:cxnSp macro="">
      <xdr:nvCxnSpPr>
        <xdr:cNvPr id="118" name="直線コネクタ 117"/>
        <xdr:cNvCxnSpPr/>
      </xdr:nvCxnSpPr>
      <xdr:spPr>
        <a:xfrm flipV="1">
          <a:off x="3797300" y="9663564"/>
          <a:ext cx="838200" cy="2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20145</xdr:rowOff>
    </xdr:from>
    <xdr:ext cx="534377" cy="259045"/>
    <xdr:sp macro="" textlink="">
      <xdr:nvSpPr>
        <xdr:cNvPr id="119" name="物件費平均値テキスト"/>
        <xdr:cNvSpPr txBox="1"/>
      </xdr:nvSpPr>
      <xdr:spPr>
        <a:xfrm>
          <a:off x="4686300" y="9449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168718</xdr:rowOff>
    </xdr:from>
    <xdr:to>
      <xdr:col>24</xdr:col>
      <xdr:colOff>114300</xdr:colOff>
      <xdr:row>56</xdr:row>
      <xdr:rowOff>98868</xdr:rowOff>
    </xdr:to>
    <xdr:sp macro="" textlink="">
      <xdr:nvSpPr>
        <xdr:cNvPr id="120" name="フローチャート: 判断 119"/>
        <xdr:cNvSpPr/>
      </xdr:nvSpPr>
      <xdr:spPr>
        <a:xfrm>
          <a:off x="45847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82701</xdr:rowOff>
    </xdr:from>
    <xdr:to>
      <xdr:col>19</xdr:col>
      <xdr:colOff>177800</xdr:colOff>
      <xdr:row>56</xdr:row>
      <xdr:rowOff>168673</xdr:rowOff>
    </xdr:to>
    <xdr:cxnSp macro="">
      <xdr:nvCxnSpPr>
        <xdr:cNvPr id="121" name="直線コネクタ 120"/>
        <xdr:cNvCxnSpPr/>
      </xdr:nvCxnSpPr>
      <xdr:spPr>
        <a:xfrm flipV="1">
          <a:off x="2908300" y="9683901"/>
          <a:ext cx="889000" cy="8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22830</xdr:rowOff>
    </xdr:from>
    <xdr:to>
      <xdr:col>20</xdr:col>
      <xdr:colOff>38100</xdr:colOff>
      <xdr:row>56</xdr:row>
      <xdr:rowOff>124430</xdr:rowOff>
    </xdr:to>
    <xdr:sp macro="" textlink="">
      <xdr:nvSpPr>
        <xdr:cNvPr id="122" name="フローチャート: 判断 121"/>
        <xdr:cNvSpPr/>
      </xdr:nvSpPr>
      <xdr:spPr>
        <a:xfrm>
          <a:off x="3746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140957</xdr:rowOff>
    </xdr:from>
    <xdr:ext cx="534377" cy="259045"/>
    <xdr:sp macro="" textlink="">
      <xdr:nvSpPr>
        <xdr:cNvPr id="123" name="テキスト ボックス 122"/>
        <xdr:cNvSpPr txBox="1"/>
      </xdr:nvSpPr>
      <xdr:spPr>
        <a:xfrm>
          <a:off x="3530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168673</xdr:rowOff>
    </xdr:from>
    <xdr:to>
      <xdr:col>15</xdr:col>
      <xdr:colOff>50800</xdr:colOff>
      <xdr:row>57</xdr:row>
      <xdr:rowOff>24371</xdr:rowOff>
    </xdr:to>
    <xdr:cxnSp macro="">
      <xdr:nvCxnSpPr>
        <xdr:cNvPr id="124" name="直線コネクタ 123"/>
        <xdr:cNvCxnSpPr/>
      </xdr:nvCxnSpPr>
      <xdr:spPr>
        <a:xfrm flipV="1">
          <a:off x="2019300" y="9769873"/>
          <a:ext cx="889000" cy="2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93097</xdr:rowOff>
    </xdr:from>
    <xdr:to>
      <xdr:col>15</xdr:col>
      <xdr:colOff>101600</xdr:colOff>
      <xdr:row>57</xdr:row>
      <xdr:rowOff>23247</xdr:rowOff>
    </xdr:to>
    <xdr:sp macro="" textlink="">
      <xdr:nvSpPr>
        <xdr:cNvPr id="125" name="フローチャート: 判断 124"/>
        <xdr:cNvSpPr/>
      </xdr:nvSpPr>
      <xdr:spPr>
        <a:xfrm>
          <a:off x="2857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39774</xdr:rowOff>
    </xdr:from>
    <xdr:ext cx="534377" cy="259045"/>
    <xdr:sp macro="" textlink="">
      <xdr:nvSpPr>
        <xdr:cNvPr id="126" name="テキスト ボックス 125"/>
        <xdr:cNvSpPr txBox="1"/>
      </xdr:nvSpPr>
      <xdr:spPr>
        <a:xfrm>
          <a:off x="2641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24371</xdr:rowOff>
    </xdr:from>
    <xdr:to>
      <xdr:col>10</xdr:col>
      <xdr:colOff>114300</xdr:colOff>
      <xdr:row>57</xdr:row>
      <xdr:rowOff>49746</xdr:rowOff>
    </xdr:to>
    <xdr:cxnSp macro="">
      <xdr:nvCxnSpPr>
        <xdr:cNvPr id="127" name="直線コネクタ 126"/>
        <xdr:cNvCxnSpPr/>
      </xdr:nvCxnSpPr>
      <xdr:spPr>
        <a:xfrm flipV="1">
          <a:off x="1130300" y="9797021"/>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108715</xdr:rowOff>
    </xdr:from>
    <xdr:to>
      <xdr:col>10</xdr:col>
      <xdr:colOff>165100</xdr:colOff>
      <xdr:row>57</xdr:row>
      <xdr:rowOff>38865</xdr:rowOff>
    </xdr:to>
    <xdr:sp macro="" textlink="">
      <xdr:nvSpPr>
        <xdr:cNvPr id="128" name="フローチャート: 判断 127"/>
        <xdr:cNvSpPr/>
      </xdr:nvSpPr>
      <xdr:spPr>
        <a:xfrm>
          <a:off x="1968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55392</xdr:rowOff>
    </xdr:from>
    <xdr:ext cx="534377" cy="259045"/>
    <xdr:sp macro="" textlink="">
      <xdr:nvSpPr>
        <xdr:cNvPr id="129" name="テキスト ボックス 128"/>
        <xdr:cNvSpPr txBox="1"/>
      </xdr:nvSpPr>
      <xdr:spPr>
        <a:xfrm>
          <a:off x="1752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139928</xdr:rowOff>
    </xdr:from>
    <xdr:to>
      <xdr:col>6</xdr:col>
      <xdr:colOff>38100</xdr:colOff>
      <xdr:row>57</xdr:row>
      <xdr:rowOff>70078</xdr:rowOff>
    </xdr:to>
    <xdr:sp macro="" textlink="">
      <xdr:nvSpPr>
        <xdr:cNvPr id="130" name="フローチャート: 判断 129"/>
        <xdr:cNvSpPr/>
      </xdr:nvSpPr>
      <xdr:spPr>
        <a:xfrm>
          <a:off x="1079500" y="974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86605</xdr:rowOff>
    </xdr:from>
    <xdr:ext cx="534377" cy="259045"/>
    <xdr:sp macro="" textlink="">
      <xdr:nvSpPr>
        <xdr:cNvPr id="131" name="テキスト ボックス 130"/>
        <xdr:cNvSpPr txBox="1"/>
      </xdr:nvSpPr>
      <xdr:spPr>
        <a:xfrm>
          <a:off x="863111" y="951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11564</xdr:rowOff>
    </xdr:from>
    <xdr:to>
      <xdr:col>24</xdr:col>
      <xdr:colOff>114300</xdr:colOff>
      <xdr:row>56</xdr:row>
      <xdr:rowOff>113164</xdr:rowOff>
    </xdr:to>
    <xdr:sp macro="" textlink="">
      <xdr:nvSpPr>
        <xdr:cNvPr id="137" name="楕円 136"/>
        <xdr:cNvSpPr/>
      </xdr:nvSpPr>
      <xdr:spPr>
        <a:xfrm>
          <a:off x="4584700" y="961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147144</xdr:rowOff>
    </xdr:from>
    <xdr:ext cx="534377" cy="259045"/>
    <xdr:sp macro="" textlink="">
      <xdr:nvSpPr>
        <xdr:cNvPr id="138" name="物件費該当値テキスト"/>
        <xdr:cNvSpPr txBox="1"/>
      </xdr:nvSpPr>
      <xdr:spPr>
        <a:xfrm>
          <a:off x="4686300" y="957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31901</xdr:rowOff>
    </xdr:from>
    <xdr:to>
      <xdr:col>20</xdr:col>
      <xdr:colOff>38100</xdr:colOff>
      <xdr:row>56</xdr:row>
      <xdr:rowOff>133501</xdr:rowOff>
    </xdr:to>
    <xdr:sp macro="" textlink="">
      <xdr:nvSpPr>
        <xdr:cNvPr id="139" name="楕円 138"/>
        <xdr:cNvSpPr/>
      </xdr:nvSpPr>
      <xdr:spPr>
        <a:xfrm>
          <a:off x="3746500" y="963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124628</xdr:rowOff>
    </xdr:from>
    <xdr:ext cx="534377" cy="259045"/>
    <xdr:sp macro="" textlink="">
      <xdr:nvSpPr>
        <xdr:cNvPr id="140" name="テキスト ボックス 139"/>
        <xdr:cNvSpPr txBox="1"/>
      </xdr:nvSpPr>
      <xdr:spPr>
        <a:xfrm>
          <a:off x="3530111" y="972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117873</xdr:rowOff>
    </xdr:from>
    <xdr:to>
      <xdr:col>15</xdr:col>
      <xdr:colOff>101600</xdr:colOff>
      <xdr:row>57</xdr:row>
      <xdr:rowOff>48023</xdr:rowOff>
    </xdr:to>
    <xdr:sp macro="" textlink="">
      <xdr:nvSpPr>
        <xdr:cNvPr id="141" name="楕円 140"/>
        <xdr:cNvSpPr/>
      </xdr:nvSpPr>
      <xdr:spPr>
        <a:xfrm>
          <a:off x="2857500" y="971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39150</xdr:rowOff>
    </xdr:from>
    <xdr:ext cx="534377" cy="259045"/>
    <xdr:sp macro="" textlink="">
      <xdr:nvSpPr>
        <xdr:cNvPr id="142" name="テキスト ボックス 141"/>
        <xdr:cNvSpPr txBox="1"/>
      </xdr:nvSpPr>
      <xdr:spPr>
        <a:xfrm>
          <a:off x="2641111" y="981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145021</xdr:rowOff>
    </xdr:from>
    <xdr:to>
      <xdr:col>10</xdr:col>
      <xdr:colOff>165100</xdr:colOff>
      <xdr:row>57</xdr:row>
      <xdr:rowOff>75171</xdr:rowOff>
    </xdr:to>
    <xdr:sp macro="" textlink="">
      <xdr:nvSpPr>
        <xdr:cNvPr id="143" name="楕円 142"/>
        <xdr:cNvSpPr/>
      </xdr:nvSpPr>
      <xdr:spPr>
        <a:xfrm>
          <a:off x="1968500" y="974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66298</xdr:rowOff>
    </xdr:from>
    <xdr:ext cx="534377" cy="259045"/>
    <xdr:sp macro="" textlink="">
      <xdr:nvSpPr>
        <xdr:cNvPr id="144" name="テキスト ボックス 143"/>
        <xdr:cNvSpPr txBox="1"/>
      </xdr:nvSpPr>
      <xdr:spPr>
        <a:xfrm>
          <a:off x="1752111" y="983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170396</xdr:rowOff>
    </xdr:from>
    <xdr:to>
      <xdr:col>6</xdr:col>
      <xdr:colOff>38100</xdr:colOff>
      <xdr:row>57</xdr:row>
      <xdr:rowOff>100546</xdr:rowOff>
    </xdr:to>
    <xdr:sp macro="" textlink="">
      <xdr:nvSpPr>
        <xdr:cNvPr id="145" name="楕円 144"/>
        <xdr:cNvSpPr/>
      </xdr:nvSpPr>
      <xdr:spPr>
        <a:xfrm>
          <a:off x="1079500" y="977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91673</xdr:rowOff>
    </xdr:from>
    <xdr:ext cx="534377" cy="259045"/>
    <xdr:sp macro="" textlink="">
      <xdr:nvSpPr>
        <xdr:cNvPr id="146" name="テキスト ボックス 145"/>
        <xdr:cNvSpPr txBox="1"/>
      </xdr:nvSpPr>
      <xdr:spPr>
        <a:xfrm>
          <a:off x="863111" y="986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144500</xdr:rowOff>
    </xdr:from>
    <xdr:to>
      <xdr:col>24</xdr:col>
      <xdr:colOff>62865</xdr:colOff>
      <xdr:row>79</xdr:row>
      <xdr:rowOff>3226</xdr:rowOff>
    </xdr:to>
    <xdr:cxnSp macro="">
      <xdr:nvCxnSpPr>
        <xdr:cNvPr id="170" name="直線コネクタ 169"/>
        <xdr:cNvCxnSpPr/>
      </xdr:nvCxnSpPr>
      <xdr:spPr>
        <a:xfrm flipV="1">
          <a:off x="4633595" y="12317450"/>
          <a:ext cx="1270" cy="1230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7053</xdr:rowOff>
    </xdr:from>
    <xdr:ext cx="378565" cy="259045"/>
    <xdr:sp macro="" textlink="">
      <xdr:nvSpPr>
        <xdr:cNvPr id="171" name="維持補修費最小値テキスト"/>
        <xdr:cNvSpPr txBox="1"/>
      </xdr:nvSpPr>
      <xdr:spPr>
        <a:xfrm>
          <a:off x="4686300" y="13551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3226</xdr:rowOff>
    </xdr:from>
    <xdr:to>
      <xdr:col>24</xdr:col>
      <xdr:colOff>152400</xdr:colOff>
      <xdr:row>79</xdr:row>
      <xdr:rowOff>3226</xdr:rowOff>
    </xdr:to>
    <xdr:cxnSp macro="">
      <xdr:nvCxnSpPr>
        <xdr:cNvPr id="172" name="直線コネクタ 171"/>
        <xdr:cNvCxnSpPr/>
      </xdr:nvCxnSpPr>
      <xdr:spPr>
        <a:xfrm>
          <a:off x="4546600" y="135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91177</xdr:rowOff>
    </xdr:from>
    <xdr:ext cx="534377" cy="259045"/>
    <xdr:sp macro="" textlink="">
      <xdr:nvSpPr>
        <xdr:cNvPr id="173" name="維持補修費最大値テキスト"/>
        <xdr:cNvSpPr txBox="1"/>
      </xdr:nvSpPr>
      <xdr:spPr>
        <a:xfrm>
          <a:off x="4686300" y="1209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144500</xdr:rowOff>
    </xdr:from>
    <xdr:to>
      <xdr:col>24</xdr:col>
      <xdr:colOff>152400</xdr:colOff>
      <xdr:row>71</xdr:row>
      <xdr:rowOff>144500</xdr:rowOff>
    </xdr:to>
    <xdr:cxnSp macro="">
      <xdr:nvCxnSpPr>
        <xdr:cNvPr id="174" name="直線コネクタ 173"/>
        <xdr:cNvCxnSpPr/>
      </xdr:nvCxnSpPr>
      <xdr:spPr>
        <a:xfrm>
          <a:off x="4546600" y="1231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150901</xdr:rowOff>
    </xdr:from>
    <xdr:to>
      <xdr:col>24</xdr:col>
      <xdr:colOff>63500</xdr:colOff>
      <xdr:row>77</xdr:row>
      <xdr:rowOff>5054</xdr:rowOff>
    </xdr:to>
    <xdr:cxnSp macro="">
      <xdr:nvCxnSpPr>
        <xdr:cNvPr id="175" name="直線コネクタ 174"/>
        <xdr:cNvCxnSpPr/>
      </xdr:nvCxnSpPr>
      <xdr:spPr>
        <a:xfrm flipV="1">
          <a:off x="3797300" y="13181101"/>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26027</xdr:rowOff>
    </xdr:from>
    <xdr:ext cx="469744" cy="259045"/>
    <xdr:sp macro="" textlink="">
      <xdr:nvSpPr>
        <xdr:cNvPr id="176" name="維持補修費平均値テキスト"/>
        <xdr:cNvSpPr txBox="1"/>
      </xdr:nvSpPr>
      <xdr:spPr>
        <a:xfrm>
          <a:off x="4686300" y="1322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47600</xdr:rowOff>
    </xdr:from>
    <xdr:to>
      <xdr:col>24</xdr:col>
      <xdr:colOff>114300</xdr:colOff>
      <xdr:row>77</xdr:row>
      <xdr:rowOff>149200</xdr:rowOff>
    </xdr:to>
    <xdr:sp macro="" textlink="">
      <xdr:nvSpPr>
        <xdr:cNvPr id="177" name="フローチャート: 判断 176"/>
        <xdr:cNvSpPr/>
      </xdr:nvSpPr>
      <xdr:spPr>
        <a:xfrm>
          <a:off x="45847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158217</xdr:rowOff>
    </xdr:from>
    <xdr:to>
      <xdr:col>19</xdr:col>
      <xdr:colOff>177800</xdr:colOff>
      <xdr:row>77</xdr:row>
      <xdr:rowOff>5054</xdr:rowOff>
    </xdr:to>
    <xdr:cxnSp macro="">
      <xdr:nvCxnSpPr>
        <xdr:cNvPr id="178" name="直線コネクタ 177"/>
        <xdr:cNvCxnSpPr/>
      </xdr:nvCxnSpPr>
      <xdr:spPr>
        <a:xfrm>
          <a:off x="2908300" y="1318841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60249</xdr:rowOff>
    </xdr:from>
    <xdr:to>
      <xdr:col>20</xdr:col>
      <xdr:colOff>38100</xdr:colOff>
      <xdr:row>77</xdr:row>
      <xdr:rowOff>161849</xdr:rowOff>
    </xdr:to>
    <xdr:sp macro="" textlink="">
      <xdr:nvSpPr>
        <xdr:cNvPr id="179" name="フローチャート: 判断 178"/>
        <xdr:cNvSpPr/>
      </xdr:nvSpPr>
      <xdr:spPr>
        <a:xfrm>
          <a:off x="3746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152976</xdr:rowOff>
    </xdr:from>
    <xdr:ext cx="469744" cy="259045"/>
    <xdr:sp macro="" textlink="">
      <xdr:nvSpPr>
        <xdr:cNvPr id="180" name="テキスト ボックス 179"/>
        <xdr:cNvSpPr txBox="1"/>
      </xdr:nvSpPr>
      <xdr:spPr>
        <a:xfrm>
          <a:off x="3562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158217</xdr:rowOff>
    </xdr:from>
    <xdr:to>
      <xdr:col>15</xdr:col>
      <xdr:colOff>50800</xdr:colOff>
      <xdr:row>77</xdr:row>
      <xdr:rowOff>2387</xdr:rowOff>
    </xdr:to>
    <xdr:cxnSp macro="">
      <xdr:nvCxnSpPr>
        <xdr:cNvPr id="181" name="直線コネクタ 180"/>
        <xdr:cNvCxnSpPr/>
      </xdr:nvCxnSpPr>
      <xdr:spPr>
        <a:xfrm flipV="1">
          <a:off x="2019300" y="13188417"/>
          <a:ext cx="889000" cy="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38533</xdr:rowOff>
    </xdr:from>
    <xdr:to>
      <xdr:col>15</xdr:col>
      <xdr:colOff>101600</xdr:colOff>
      <xdr:row>77</xdr:row>
      <xdr:rowOff>140133</xdr:rowOff>
    </xdr:to>
    <xdr:sp macro="" textlink="">
      <xdr:nvSpPr>
        <xdr:cNvPr id="182" name="フローチャート: 判断 181"/>
        <xdr:cNvSpPr/>
      </xdr:nvSpPr>
      <xdr:spPr>
        <a:xfrm>
          <a:off x="2857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131260</xdr:rowOff>
    </xdr:from>
    <xdr:ext cx="469744" cy="259045"/>
    <xdr:sp macro="" textlink="">
      <xdr:nvSpPr>
        <xdr:cNvPr id="183" name="テキスト ボックス 182"/>
        <xdr:cNvSpPr txBox="1"/>
      </xdr:nvSpPr>
      <xdr:spPr>
        <a:xfrm>
          <a:off x="2673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2387</xdr:rowOff>
    </xdr:from>
    <xdr:to>
      <xdr:col>10</xdr:col>
      <xdr:colOff>114300</xdr:colOff>
      <xdr:row>77</xdr:row>
      <xdr:rowOff>14656</xdr:rowOff>
    </xdr:to>
    <xdr:cxnSp macro="">
      <xdr:nvCxnSpPr>
        <xdr:cNvPr id="184" name="直線コネクタ 183"/>
        <xdr:cNvCxnSpPr/>
      </xdr:nvCxnSpPr>
      <xdr:spPr>
        <a:xfrm flipV="1">
          <a:off x="1130300" y="13204037"/>
          <a:ext cx="889000" cy="1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19710</xdr:rowOff>
    </xdr:from>
    <xdr:to>
      <xdr:col>10</xdr:col>
      <xdr:colOff>165100</xdr:colOff>
      <xdr:row>77</xdr:row>
      <xdr:rowOff>121310</xdr:rowOff>
    </xdr:to>
    <xdr:sp macro="" textlink="">
      <xdr:nvSpPr>
        <xdr:cNvPr id="185" name="フローチャート: 判断 184"/>
        <xdr:cNvSpPr/>
      </xdr:nvSpPr>
      <xdr:spPr>
        <a:xfrm>
          <a:off x="1968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112437</xdr:rowOff>
    </xdr:from>
    <xdr:ext cx="469744" cy="259045"/>
    <xdr:sp macro="" textlink="">
      <xdr:nvSpPr>
        <xdr:cNvPr id="186" name="テキスト ボックス 185"/>
        <xdr:cNvSpPr txBox="1"/>
      </xdr:nvSpPr>
      <xdr:spPr>
        <a:xfrm>
          <a:off x="1784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44628</xdr:rowOff>
    </xdr:from>
    <xdr:to>
      <xdr:col>6</xdr:col>
      <xdr:colOff>38100</xdr:colOff>
      <xdr:row>77</xdr:row>
      <xdr:rowOff>146228</xdr:rowOff>
    </xdr:to>
    <xdr:sp macro="" textlink="">
      <xdr:nvSpPr>
        <xdr:cNvPr id="187" name="フローチャート: 判断 186"/>
        <xdr:cNvSpPr/>
      </xdr:nvSpPr>
      <xdr:spPr>
        <a:xfrm>
          <a:off x="1079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137355</xdr:rowOff>
    </xdr:from>
    <xdr:ext cx="469744" cy="259045"/>
    <xdr:sp macro="" textlink="">
      <xdr:nvSpPr>
        <xdr:cNvPr id="188" name="テキスト ボックス 187"/>
        <xdr:cNvSpPr txBox="1"/>
      </xdr:nvSpPr>
      <xdr:spPr>
        <a:xfrm>
          <a:off x="895428" y="1333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100101</xdr:rowOff>
    </xdr:from>
    <xdr:to>
      <xdr:col>24</xdr:col>
      <xdr:colOff>114300</xdr:colOff>
      <xdr:row>77</xdr:row>
      <xdr:rowOff>30251</xdr:rowOff>
    </xdr:to>
    <xdr:sp macro="" textlink="">
      <xdr:nvSpPr>
        <xdr:cNvPr id="194" name="楕円 193"/>
        <xdr:cNvSpPr/>
      </xdr:nvSpPr>
      <xdr:spPr>
        <a:xfrm>
          <a:off x="4584700" y="1313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122978</xdr:rowOff>
    </xdr:from>
    <xdr:ext cx="469744" cy="259045"/>
    <xdr:sp macro="" textlink="">
      <xdr:nvSpPr>
        <xdr:cNvPr id="195" name="維持補修費該当値テキスト"/>
        <xdr:cNvSpPr txBox="1"/>
      </xdr:nvSpPr>
      <xdr:spPr>
        <a:xfrm>
          <a:off x="4686300" y="129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125704</xdr:rowOff>
    </xdr:from>
    <xdr:to>
      <xdr:col>20</xdr:col>
      <xdr:colOff>38100</xdr:colOff>
      <xdr:row>77</xdr:row>
      <xdr:rowOff>55854</xdr:rowOff>
    </xdr:to>
    <xdr:sp macro="" textlink="">
      <xdr:nvSpPr>
        <xdr:cNvPr id="196" name="楕円 195"/>
        <xdr:cNvSpPr/>
      </xdr:nvSpPr>
      <xdr:spPr>
        <a:xfrm>
          <a:off x="3746500" y="1315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72382</xdr:rowOff>
    </xdr:from>
    <xdr:ext cx="469744" cy="259045"/>
    <xdr:sp macro="" textlink="">
      <xdr:nvSpPr>
        <xdr:cNvPr id="197" name="テキスト ボックス 196"/>
        <xdr:cNvSpPr txBox="1"/>
      </xdr:nvSpPr>
      <xdr:spPr>
        <a:xfrm>
          <a:off x="3562428" y="12931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107417</xdr:rowOff>
    </xdr:from>
    <xdr:to>
      <xdr:col>15</xdr:col>
      <xdr:colOff>101600</xdr:colOff>
      <xdr:row>77</xdr:row>
      <xdr:rowOff>37567</xdr:rowOff>
    </xdr:to>
    <xdr:sp macro="" textlink="">
      <xdr:nvSpPr>
        <xdr:cNvPr id="198" name="楕円 197"/>
        <xdr:cNvSpPr/>
      </xdr:nvSpPr>
      <xdr:spPr>
        <a:xfrm>
          <a:off x="2857500" y="1313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54094</xdr:rowOff>
    </xdr:from>
    <xdr:ext cx="469744" cy="259045"/>
    <xdr:sp macro="" textlink="">
      <xdr:nvSpPr>
        <xdr:cNvPr id="199" name="テキスト ボックス 198"/>
        <xdr:cNvSpPr txBox="1"/>
      </xdr:nvSpPr>
      <xdr:spPr>
        <a:xfrm>
          <a:off x="2673428" y="1291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123037</xdr:rowOff>
    </xdr:from>
    <xdr:to>
      <xdr:col>10</xdr:col>
      <xdr:colOff>165100</xdr:colOff>
      <xdr:row>77</xdr:row>
      <xdr:rowOff>53187</xdr:rowOff>
    </xdr:to>
    <xdr:sp macro="" textlink="">
      <xdr:nvSpPr>
        <xdr:cNvPr id="200" name="楕円 199"/>
        <xdr:cNvSpPr/>
      </xdr:nvSpPr>
      <xdr:spPr>
        <a:xfrm>
          <a:off x="1968500" y="1315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69714</xdr:rowOff>
    </xdr:from>
    <xdr:ext cx="469744" cy="259045"/>
    <xdr:sp macro="" textlink="">
      <xdr:nvSpPr>
        <xdr:cNvPr id="201" name="テキスト ボックス 200"/>
        <xdr:cNvSpPr txBox="1"/>
      </xdr:nvSpPr>
      <xdr:spPr>
        <a:xfrm>
          <a:off x="1784428" y="1292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135306</xdr:rowOff>
    </xdr:from>
    <xdr:to>
      <xdr:col>6</xdr:col>
      <xdr:colOff>38100</xdr:colOff>
      <xdr:row>77</xdr:row>
      <xdr:rowOff>65456</xdr:rowOff>
    </xdr:to>
    <xdr:sp macro="" textlink="">
      <xdr:nvSpPr>
        <xdr:cNvPr id="202" name="楕円 201"/>
        <xdr:cNvSpPr/>
      </xdr:nvSpPr>
      <xdr:spPr>
        <a:xfrm>
          <a:off x="1079500" y="1316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81983</xdr:rowOff>
    </xdr:from>
    <xdr:ext cx="469744" cy="259045"/>
    <xdr:sp macro="" textlink="">
      <xdr:nvSpPr>
        <xdr:cNvPr id="203" name="テキスト ボックス 202"/>
        <xdr:cNvSpPr txBox="1"/>
      </xdr:nvSpPr>
      <xdr:spPr>
        <a:xfrm>
          <a:off x="895428" y="1294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82632</xdr:rowOff>
    </xdr:from>
    <xdr:to>
      <xdr:col>24</xdr:col>
      <xdr:colOff>62865</xdr:colOff>
      <xdr:row>96</xdr:row>
      <xdr:rowOff>33776</xdr:rowOff>
    </xdr:to>
    <xdr:cxnSp macro="">
      <xdr:nvCxnSpPr>
        <xdr:cNvPr id="230" name="直線コネクタ 229"/>
        <xdr:cNvCxnSpPr/>
      </xdr:nvCxnSpPr>
      <xdr:spPr>
        <a:xfrm flipV="1">
          <a:off x="4633595" y="15341682"/>
          <a:ext cx="1270" cy="1151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37603</xdr:rowOff>
    </xdr:from>
    <xdr:ext cx="599010" cy="259045"/>
    <xdr:sp macro="" textlink="">
      <xdr:nvSpPr>
        <xdr:cNvPr id="231" name="扶助費最小値テキスト"/>
        <xdr:cNvSpPr txBox="1"/>
      </xdr:nvSpPr>
      <xdr:spPr>
        <a:xfrm>
          <a:off x="4686300" y="1649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33776</xdr:rowOff>
    </xdr:from>
    <xdr:to>
      <xdr:col>24</xdr:col>
      <xdr:colOff>152400</xdr:colOff>
      <xdr:row>96</xdr:row>
      <xdr:rowOff>33776</xdr:rowOff>
    </xdr:to>
    <xdr:cxnSp macro="">
      <xdr:nvCxnSpPr>
        <xdr:cNvPr id="232" name="直線コネクタ 231"/>
        <xdr:cNvCxnSpPr/>
      </xdr:nvCxnSpPr>
      <xdr:spPr>
        <a:xfrm>
          <a:off x="4546600" y="16492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29309</xdr:rowOff>
    </xdr:from>
    <xdr:ext cx="599010" cy="259045"/>
    <xdr:sp macro="" textlink="">
      <xdr:nvSpPr>
        <xdr:cNvPr id="233" name="扶助費最大値テキスト"/>
        <xdr:cNvSpPr txBox="1"/>
      </xdr:nvSpPr>
      <xdr:spPr>
        <a:xfrm>
          <a:off x="4686300" y="15116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82632</xdr:rowOff>
    </xdr:from>
    <xdr:to>
      <xdr:col>24</xdr:col>
      <xdr:colOff>152400</xdr:colOff>
      <xdr:row>89</xdr:row>
      <xdr:rowOff>82632</xdr:rowOff>
    </xdr:to>
    <xdr:cxnSp macro="">
      <xdr:nvCxnSpPr>
        <xdr:cNvPr id="234" name="直線コネクタ 233"/>
        <xdr:cNvCxnSpPr/>
      </xdr:nvCxnSpPr>
      <xdr:spPr>
        <a:xfrm>
          <a:off x="4546600" y="15341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47606</xdr:rowOff>
    </xdr:from>
    <xdr:to>
      <xdr:col>24</xdr:col>
      <xdr:colOff>63500</xdr:colOff>
      <xdr:row>95</xdr:row>
      <xdr:rowOff>150901</xdr:rowOff>
    </xdr:to>
    <xdr:cxnSp macro="">
      <xdr:nvCxnSpPr>
        <xdr:cNvPr id="235" name="直線コネクタ 234"/>
        <xdr:cNvCxnSpPr/>
      </xdr:nvCxnSpPr>
      <xdr:spPr>
        <a:xfrm>
          <a:off x="3797300" y="16335356"/>
          <a:ext cx="838200" cy="10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150116</xdr:rowOff>
    </xdr:from>
    <xdr:ext cx="599010" cy="259045"/>
    <xdr:sp macro="" textlink="">
      <xdr:nvSpPr>
        <xdr:cNvPr id="236" name="扶助費平均値テキスト"/>
        <xdr:cNvSpPr txBox="1"/>
      </xdr:nvSpPr>
      <xdr:spPr>
        <a:xfrm>
          <a:off x="4686300" y="157520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127239</xdr:rowOff>
    </xdr:from>
    <xdr:to>
      <xdr:col>24</xdr:col>
      <xdr:colOff>114300</xdr:colOff>
      <xdr:row>93</xdr:row>
      <xdr:rowOff>57389</xdr:rowOff>
    </xdr:to>
    <xdr:sp macro="" textlink="">
      <xdr:nvSpPr>
        <xdr:cNvPr id="237" name="フローチャート: 判断 236"/>
        <xdr:cNvSpPr/>
      </xdr:nvSpPr>
      <xdr:spPr>
        <a:xfrm>
          <a:off x="4584700" y="1590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47606</xdr:rowOff>
    </xdr:from>
    <xdr:to>
      <xdr:col>19</xdr:col>
      <xdr:colOff>177800</xdr:colOff>
      <xdr:row>97</xdr:row>
      <xdr:rowOff>254</xdr:rowOff>
    </xdr:to>
    <xdr:cxnSp macro="">
      <xdr:nvCxnSpPr>
        <xdr:cNvPr id="238" name="直線コネクタ 237"/>
        <xdr:cNvCxnSpPr/>
      </xdr:nvCxnSpPr>
      <xdr:spPr>
        <a:xfrm flipV="1">
          <a:off x="2908300" y="16335356"/>
          <a:ext cx="889000" cy="29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91</xdr:row>
      <xdr:rowOff>164452</xdr:rowOff>
    </xdr:from>
    <xdr:to>
      <xdr:col>20</xdr:col>
      <xdr:colOff>38100</xdr:colOff>
      <xdr:row>92</xdr:row>
      <xdr:rowOff>94602</xdr:rowOff>
    </xdr:to>
    <xdr:sp macro="" textlink="">
      <xdr:nvSpPr>
        <xdr:cNvPr id="239" name="フローチャート: 判断 238"/>
        <xdr:cNvSpPr/>
      </xdr:nvSpPr>
      <xdr:spPr>
        <a:xfrm>
          <a:off x="3746500" y="1576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111129</xdr:rowOff>
    </xdr:from>
    <xdr:ext cx="599010" cy="259045"/>
    <xdr:sp macro="" textlink="">
      <xdr:nvSpPr>
        <xdr:cNvPr id="240" name="テキスト ボックス 239"/>
        <xdr:cNvSpPr txBox="1"/>
      </xdr:nvSpPr>
      <xdr:spPr>
        <a:xfrm>
          <a:off x="3497795" y="1554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254</xdr:rowOff>
    </xdr:from>
    <xdr:to>
      <xdr:col>15</xdr:col>
      <xdr:colOff>50800</xdr:colOff>
      <xdr:row>97</xdr:row>
      <xdr:rowOff>167753</xdr:rowOff>
    </xdr:to>
    <xdr:cxnSp macro="">
      <xdr:nvCxnSpPr>
        <xdr:cNvPr id="241" name="直線コネクタ 240"/>
        <xdr:cNvCxnSpPr/>
      </xdr:nvCxnSpPr>
      <xdr:spPr>
        <a:xfrm flipV="1">
          <a:off x="2019300" y="16630904"/>
          <a:ext cx="889000" cy="16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2800</xdr:rowOff>
    </xdr:from>
    <xdr:to>
      <xdr:col>15</xdr:col>
      <xdr:colOff>101600</xdr:colOff>
      <xdr:row>94</xdr:row>
      <xdr:rowOff>104400</xdr:rowOff>
    </xdr:to>
    <xdr:sp macro="" textlink="">
      <xdr:nvSpPr>
        <xdr:cNvPr id="242" name="フローチャート: 判断 241"/>
        <xdr:cNvSpPr/>
      </xdr:nvSpPr>
      <xdr:spPr>
        <a:xfrm>
          <a:off x="2857500" y="16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120927</xdr:rowOff>
    </xdr:from>
    <xdr:ext cx="599010" cy="259045"/>
    <xdr:sp macro="" textlink="">
      <xdr:nvSpPr>
        <xdr:cNvPr id="243" name="テキスト ボックス 242"/>
        <xdr:cNvSpPr txBox="1"/>
      </xdr:nvSpPr>
      <xdr:spPr>
        <a:xfrm>
          <a:off x="2608795" y="15894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167753</xdr:rowOff>
    </xdr:from>
    <xdr:to>
      <xdr:col>10</xdr:col>
      <xdr:colOff>114300</xdr:colOff>
      <xdr:row>98</xdr:row>
      <xdr:rowOff>141577</xdr:rowOff>
    </xdr:to>
    <xdr:cxnSp macro="">
      <xdr:nvCxnSpPr>
        <xdr:cNvPr id="244" name="直線コネクタ 243"/>
        <xdr:cNvCxnSpPr/>
      </xdr:nvCxnSpPr>
      <xdr:spPr>
        <a:xfrm flipV="1">
          <a:off x="1130300" y="16798403"/>
          <a:ext cx="889000" cy="14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120479</xdr:rowOff>
    </xdr:from>
    <xdr:to>
      <xdr:col>10</xdr:col>
      <xdr:colOff>165100</xdr:colOff>
      <xdr:row>95</xdr:row>
      <xdr:rowOff>50629</xdr:rowOff>
    </xdr:to>
    <xdr:sp macro="" textlink="">
      <xdr:nvSpPr>
        <xdr:cNvPr id="245" name="フローチャート: 判断 244"/>
        <xdr:cNvSpPr/>
      </xdr:nvSpPr>
      <xdr:spPr>
        <a:xfrm>
          <a:off x="1968500" y="1623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67156</xdr:rowOff>
    </xdr:from>
    <xdr:ext cx="599010" cy="259045"/>
    <xdr:sp macro="" textlink="">
      <xdr:nvSpPr>
        <xdr:cNvPr id="246" name="テキスト ボックス 245"/>
        <xdr:cNvSpPr txBox="1"/>
      </xdr:nvSpPr>
      <xdr:spPr>
        <a:xfrm>
          <a:off x="1719795" y="1601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18867</xdr:rowOff>
    </xdr:from>
    <xdr:to>
      <xdr:col>6</xdr:col>
      <xdr:colOff>38100</xdr:colOff>
      <xdr:row>95</xdr:row>
      <xdr:rowOff>120467</xdr:rowOff>
    </xdr:to>
    <xdr:sp macro="" textlink="">
      <xdr:nvSpPr>
        <xdr:cNvPr id="247" name="フローチャート: 判断 246"/>
        <xdr:cNvSpPr/>
      </xdr:nvSpPr>
      <xdr:spPr>
        <a:xfrm>
          <a:off x="1079500" y="1630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136994</xdr:rowOff>
    </xdr:from>
    <xdr:ext cx="599010" cy="259045"/>
    <xdr:sp macro="" textlink="">
      <xdr:nvSpPr>
        <xdr:cNvPr id="248" name="テキスト ボックス 247"/>
        <xdr:cNvSpPr txBox="1"/>
      </xdr:nvSpPr>
      <xdr:spPr>
        <a:xfrm>
          <a:off x="830795" y="1608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100101</xdr:rowOff>
    </xdr:from>
    <xdr:to>
      <xdr:col>24</xdr:col>
      <xdr:colOff>114300</xdr:colOff>
      <xdr:row>96</xdr:row>
      <xdr:rowOff>30251</xdr:rowOff>
    </xdr:to>
    <xdr:sp macro="" textlink="">
      <xdr:nvSpPr>
        <xdr:cNvPr id="254" name="楕円 253"/>
        <xdr:cNvSpPr/>
      </xdr:nvSpPr>
      <xdr:spPr>
        <a:xfrm>
          <a:off x="4584700" y="1638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15028</xdr:rowOff>
    </xdr:from>
    <xdr:ext cx="599010" cy="259045"/>
    <xdr:sp macro="" textlink="">
      <xdr:nvSpPr>
        <xdr:cNvPr id="255" name="扶助費該当値テキスト"/>
        <xdr:cNvSpPr txBox="1"/>
      </xdr:nvSpPr>
      <xdr:spPr>
        <a:xfrm>
          <a:off x="4686300" y="16302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168256</xdr:rowOff>
    </xdr:from>
    <xdr:to>
      <xdr:col>20</xdr:col>
      <xdr:colOff>38100</xdr:colOff>
      <xdr:row>95</xdr:row>
      <xdr:rowOff>98406</xdr:rowOff>
    </xdr:to>
    <xdr:sp macro="" textlink="">
      <xdr:nvSpPr>
        <xdr:cNvPr id="256" name="楕円 255"/>
        <xdr:cNvSpPr/>
      </xdr:nvSpPr>
      <xdr:spPr>
        <a:xfrm>
          <a:off x="3746500" y="1628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89533</xdr:rowOff>
    </xdr:from>
    <xdr:ext cx="599010" cy="259045"/>
    <xdr:sp macro="" textlink="">
      <xdr:nvSpPr>
        <xdr:cNvPr id="257" name="テキスト ボックス 256"/>
        <xdr:cNvSpPr txBox="1"/>
      </xdr:nvSpPr>
      <xdr:spPr>
        <a:xfrm>
          <a:off x="3497795" y="1637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120904</xdr:rowOff>
    </xdr:from>
    <xdr:to>
      <xdr:col>15</xdr:col>
      <xdr:colOff>101600</xdr:colOff>
      <xdr:row>97</xdr:row>
      <xdr:rowOff>51054</xdr:rowOff>
    </xdr:to>
    <xdr:sp macro="" textlink="">
      <xdr:nvSpPr>
        <xdr:cNvPr id="258" name="楕円 257"/>
        <xdr:cNvSpPr/>
      </xdr:nvSpPr>
      <xdr:spPr>
        <a:xfrm>
          <a:off x="2857500" y="1658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42181</xdr:rowOff>
    </xdr:from>
    <xdr:ext cx="599010" cy="259045"/>
    <xdr:sp macro="" textlink="">
      <xdr:nvSpPr>
        <xdr:cNvPr id="259" name="テキスト ボックス 258"/>
        <xdr:cNvSpPr txBox="1"/>
      </xdr:nvSpPr>
      <xdr:spPr>
        <a:xfrm>
          <a:off x="2608795" y="1667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116953</xdr:rowOff>
    </xdr:from>
    <xdr:to>
      <xdr:col>10</xdr:col>
      <xdr:colOff>165100</xdr:colOff>
      <xdr:row>98</xdr:row>
      <xdr:rowOff>47103</xdr:rowOff>
    </xdr:to>
    <xdr:sp macro="" textlink="">
      <xdr:nvSpPr>
        <xdr:cNvPr id="260" name="楕円 259"/>
        <xdr:cNvSpPr/>
      </xdr:nvSpPr>
      <xdr:spPr>
        <a:xfrm>
          <a:off x="1968500" y="1674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38230</xdr:rowOff>
    </xdr:from>
    <xdr:ext cx="534377" cy="259045"/>
    <xdr:sp macro="" textlink="">
      <xdr:nvSpPr>
        <xdr:cNvPr id="261" name="テキスト ボックス 260"/>
        <xdr:cNvSpPr txBox="1"/>
      </xdr:nvSpPr>
      <xdr:spPr>
        <a:xfrm>
          <a:off x="1752111" y="1684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90777</xdr:rowOff>
    </xdr:from>
    <xdr:to>
      <xdr:col>6</xdr:col>
      <xdr:colOff>38100</xdr:colOff>
      <xdr:row>99</xdr:row>
      <xdr:rowOff>20927</xdr:rowOff>
    </xdr:to>
    <xdr:sp macro="" textlink="">
      <xdr:nvSpPr>
        <xdr:cNvPr id="262" name="楕円 261"/>
        <xdr:cNvSpPr/>
      </xdr:nvSpPr>
      <xdr:spPr>
        <a:xfrm>
          <a:off x="1079500" y="1689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12054</xdr:rowOff>
    </xdr:from>
    <xdr:ext cx="534377" cy="259045"/>
    <xdr:sp macro="" textlink="">
      <xdr:nvSpPr>
        <xdr:cNvPr id="263" name="テキスト ボックス 262"/>
        <xdr:cNvSpPr txBox="1"/>
      </xdr:nvSpPr>
      <xdr:spPr>
        <a:xfrm>
          <a:off x="863111" y="1698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137577</xdr:rowOff>
    </xdr:from>
    <xdr:to>
      <xdr:col>54</xdr:col>
      <xdr:colOff>189865</xdr:colOff>
      <xdr:row>38</xdr:row>
      <xdr:rowOff>5969</xdr:rowOff>
    </xdr:to>
    <xdr:cxnSp macro="">
      <xdr:nvCxnSpPr>
        <xdr:cNvPr id="289" name="直線コネクタ 288"/>
        <xdr:cNvCxnSpPr/>
      </xdr:nvCxnSpPr>
      <xdr:spPr>
        <a:xfrm flipV="1">
          <a:off x="10475595" y="5795427"/>
          <a:ext cx="1270" cy="72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9796</xdr:rowOff>
    </xdr:from>
    <xdr:ext cx="534377" cy="259045"/>
    <xdr:sp macro="" textlink="">
      <xdr:nvSpPr>
        <xdr:cNvPr id="290" name="補助費等最小値テキスト"/>
        <xdr:cNvSpPr txBox="1"/>
      </xdr:nvSpPr>
      <xdr:spPr>
        <a:xfrm>
          <a:off x="10528300" y="652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5969</xdr:rowOff>
    </xdr:from>
    <xdr:to>
      <xdr:col>55</xdr:col>
      <xdr:colOff>88900</xdr:colOff>
      <xdr:row>38</xdr:row>
      <xdr:rowOff>5969</xdr:rowOff>
    </xdr:to>
    <xdr:cxnSp macro="">
      <xdr:nvCxnSpPr>
        <xdr:cNvPr id="291" name="直線コネクタ 290"/>
        <xdr:cNvCxnSpPr/>
      </xdr:nvCxnSpPr>
      <xdr:spPr>
        <a:xfrm>
          <a:off x="10388600" y="6521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84254</xdr:rowOff>
    </xdr:from>
    <xdr:ext cx="534377" cy="259045"/>
    <xdr:sp macro="" textlink="">
      <xdr:nvSpPr>
        <xdr:cNvPr id="292" name="補助費等最大値テキスト"/>
        <xdr:cNvSpPr txBox="1"/>
      </xdr:nvSpPr>
      <xdr:spPr>
        <a:xfrm>
          <a:off x="10528300" y="557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137577</xdr:rowOff>
    </xdr:from>
    <xdr:to>
      <xdr:col>55</xdr:col>
      <xdr:colOff>88900</xdr:colOff>
      <xdr:row>33</xdr:row>
      <xdr:rowOff>137577</xdr:rowOff>
    </xdr:to>
    <xdr:cxnSp macro="">
      <xdr:nvCxnSpPr>
        <xdr:cNvPr id="293" name="直線コネクタ 292"/>
        <xdr:cNvCxnSpPr/>
      </xdr:nvCxnSpPr>
      <xdr:spPr>
        <a:xfrm>
          <a:off x="10388600" y="579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37287</xdr:rowOff>
    </xdr:from>
    <xdr:to>
      <xdr:col>55</xdr:col>
      <xdr:colOff>0</xdr:colOff>
      <xdr:row>37</xdr:row>
      <xdr:rowOff>49740</xdr:rowOff>
    </xdr:to>
    <xdr:cxnSp macro="">
      <xdr:nvCxnSpPr>
        <xdr:cNvPr id="294" name="直線コネクタ 293"/>
        <xdr:cNvCxnSpPr/>
      </xdr:nvCxnSpPr>
      <xdr:spPr>
        <a:xfrm flipV="1">
          <a:off x="9639300" y="6380937"/>
          <a:ext cx="838200" cy="1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157722</xdr:rowOff>
    </xdr:from>
    <xdr:ext cx="534377" cy="259045"/>
    <xdr:sp macro="" textlink="">
      <xdr:nvSpPr>
        <xdr:cNvPr id="295" name="補助費等平均値テキスト"/>
        <xdr:cNvSpPr txBox="1"/>
      </xdr:nvSpPr>
      <xdr:spPr>
        <a:xfrm>
          <a:off x="10528300" y="6329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7845</xdr:rowOff>
    </xdr:from>
    <xdr:to>
      <xdr:col>55</xdr:col>
      <xdr:colOff>50800</xdr:colOff>
      <xdr:row>37</xdr:row>
      <xdr:rowOff>109445</xdr:rowOff>
    </xdr:to>
    <xdr:sp macro="" textlink="">
      <xdr:nvSpPr>
        <xdr:cNvPr id="296" name="フローチャート: 判断 295"/>
        <xdr:cNvSpPr/>
      </xdr:nvSpPr>
      <xdr:spPr>
        <a:xfrm>
          <a:off x="10426700" y="635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18368</xdr:rowOff>
    </xdr:from>
    <xdr:to>
      <xdr:col>50</xdr:col>
      <xdr:colOff>114300</xdr:colOff>
      <xdr:row>37</xdr:row>
      <xdr:rowOff>49740</xdr:rowOff>
    </xdr:to>
    <xdr:cxnSp macro="">
      <xdr:nvCxnSpPr>
        <xdr:cNvPr id="297" name="直線コネクタ 296"/>
        <xdr:cNvCxnSpPr/>
      </xdr:nvCxnSpPr>
      <xdr:spPr>
        <a:xfrm>
          <a:off x="8750300" y="5333318"/>
          <a:ext cx="889000" cy="106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79604</xdr:rowOff>
    </xdr:from>
    <xdr:to>
      <xdr:col>50</xdr:col>
      <xdr:colOff>165100</xdr:colOff>
      <xdr:row>38</xdr:row>
      <xdr:rowOff>9754</xdr:rowOff>
    </xdr:to>
    <xdr:sp macro="" textlink="">
      <xdr:nvSpPr>
        <xdr:cNvPr id="298" name="フローチャート: 判断 297"/>
        <xdr:cNvSpPr/>
      </xdr:nvSpPr>
      <xdr:spPr>
        <a:xfrm>
          <a:off x="9588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881</xdr:rowOff>
    </xdr:from>
    <xdr:ext cx="534377" cy="259045"/>
    <xdr:sp macro="" textlink="">
      <xdr:nvSpPr>
        <xdr:cNvPr id="299" name="テキスト ボックス 298"/>
        <xdr:cNvSpPr txBox="1"/>
      </xdr:nvSpPr>
      <xdr:spPr>
        <a:xfrm>
          <a:off x="9372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18368</xdr:rowOff>
    </xdr:from>
    <xdr:to>
      <xdr:col>45</xdr:col>
      <xdr:colOff>177800</xdr:colOff>
      <xdr:row>37</xdr:row>
      <xdr:rowOff>148202</xdr:rowOff>
    </xdr:to>
    <xdr:cxnSp macro="">
      <xdr:nvCxnSpPr>
        <xdr:cNvPr id="300" name="直線コネクタ 299"/>
        <xdr:cNvCxnSpPr/>
      </xdr:nvCxnSpPr>
      <xdr:spPr>
        <a:xfrm flipV="1">
          <a:off x="7861300" y="5333318"/>
          <a:ext cx="889000" cy="115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41896</xdr:rowOff>
    </xdr:from>
    <xdr:to>
      <xdr:col>46</xdr:col>
      <xdr:colOff>38100</xdr:colOff>
      <xdr:row>31</xdr:row>
      <xdr:rowOff>143496</xdr:rowOff>
    </xdr:to>
    <xdr:sp macro="" textlink="">
      <xdr:nvSpPr>
        <xdr:cNvPr id="301" name="フローチャート: 判断 300"/>
        <xdr:cNvSpPr/>
      </xdr:nvSpPr>
      <xdr:spPr>
        <a:xfrm>
          <a:off x="8699500" y="535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134623</xdr:rowOff>
    </xdr:from>
    <xdr:ext cx="599010" cy="259045"/>
    <xdr:sp macro="" textlink="">
      <xdr:nvSpPr>
        <xdr:cNvPr id="302" name="テキスト ボックス 301"/>
        <xdr:cNvSpPr txBox="1"/>
      </xdr:nvSpPr>
      <xdr:spPr>
        <a:xfrm>
          <a:off x="8450795" y="5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148202</xdr:rowOff>
    </xdr:from>
    <xdr:to>
      <xdr:col>41</xdr:col>
      <xdr:colOff>50800</xdr:colOff>
      <xdr:row>38</xdr:row>
      <xdr:rowOff>25901</xdr:rowOff>
    </xdr:to>
    <xdr:cxnSp macro="">
      <xdr:nvCxnSpPr>
        <xdr:cNvPr id="303" name="直線コネクタ 302"/>
        <xdr:cNvCxnSpPr/>
      </xdr:nvCxnSpPr>
      <xdr:spPr>
        <a:xfrm flipV="1">
          <a:off x="6972300" y="6491852"/>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143133</xdr:rowOff>
    </xdr:from>
    <xdr:to>
      <xdr:col>41</xdr:col>
      <xdr:colOff>101600</xdr:colOff>
      <xdr:row>38</xdr:row>
      <xdr:rowOff>73282</xdr:rowOff>
    </xdr:to>
    <xdr:sp macro="" textlink="">
      <xdr:nvSpPr>
        <xdr:cNvPr id="304" name="フローチャート: 判断 303"/>
        <xdr:cNvSpPr/>
      </xdr:nvSpPr>
      <xdr:spPr>
        <a:xfrm>
          <a:off x="7810500" y="64867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64409</xdr:rowOff>
    </xdr:from>
    <xdr:ext cx="534377" cy="259045"/>
    <xdr:sp macro="" textlink="">
      <xdr:nvSpPr>
        <xdr:cNvPr id="305" name="テキスト ボックス 304"/>
        <xdr:cNvSpPr txBox="1"/>
      </xdr:nvSpPr>
      <xdr:spPr>
        <a:xfrm>
          <a:off x="7594111" y="657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164904</xdr:rowOff>
    </xdr:from>
    <xdr:to>
      <xdr:col>36</xdr:col>
      <xdr:colOff>165100</xdr:colOff>
      <xdr:row>38</xdr:row>
      <xdr:rowOff>95054</xdr:rowOff>
    </xdr:to>
    <xdr:sp macro="" textlink="">
      <xdr:nvSpPr>
        <xdr:cNvPr id="306" name="フローチャート: 判断 305"/>
        <xdr:cNvSpPr/>
      </xdr:nvSpPr>
      <xdr:spPr>
        <a:xfrm>
          <a:off x="6921500" y="650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86181</xdr:rowOff>
    </xdr:from>
    <xdr:ext cx="534377" cy="259045"/>
    <xdr:sp macro="" textlink="">
      <xdr:nvSpPr>
        <xdr:cNvPr id="307" name="テキスト ボックス 306"/>
        <xdr:cNvSpPr txBox="1"/>
      </xdr:nvSpPr>
      <xdr:spPr>
        <a:xfrm>
          <a:off x="6705111" y="660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157937</xdr:rowOff>
    </xdr:from>
    <xdr:to>
      <xdr:col>55</xdr:col>
      <xdr:colOff>50800</xdr:colOff>
      <xdr:row>37</xdr:row>
      <xdr:rowOff>88087</xdr:rowOff>
    </xdr:to>
    <xdr:sp macro="" textlink="">
      <xdr:nvSpPr>
        <xdr:cNvPr id="313" name="楕円 312"/>
        <xdr:cNvSpPr/>
      </xdr:nvSpPr>
      <xdr:spPr>
        <a:xfrm>
          <a:off x="10426700" y="633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9364</xdr:rowOff>
    </xdr:from>
    <xdr:ext cx="534377" cy="259045"/>
    <xdr:sp macro="" textlink="">
      <xdr:nvSpPr>
        <xdr:cNvPr id="314" name="補助費等該当値テキスト"/>
        <xdr:cNvSpPr txBox="1"/>
      </xdr:nvSpPr>
      <xdr:spPr>
        <a:xfrm>
          <a:off x="10528300" y="618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170390</xdr:rowOff>
    </xdr:from>
    <xdr:to>
      <xdr:col>50</xdr:col>
      <xdr:colOff>165100</xdr:colOff>
      <xdr:row>37</xdr:row>
      <xdr:rowOff>100540</xdr:rowOff>
    </xdr:to>
    <xdr:sp macro="" textlink="">
      <xdr:nvSpPr>
        <xdr:cNvPr id="315" name="楕円 314"/>
        <xdr:cNvSpPr/>
      </xdr:nvSpPr>
      <xdr:spPr>
        <a:xfrm>
          <a:off x="9588500" y="634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117067</xdr:rowOff>
    </xdr:from>
    <xdr:ext cx="534377" cy="259045"/>
    <xdr:sp macro="" textlink="">
      <xdr:nvSpPr>
        <xdr:cNvPr id="316" name="テキスト ボックス 315"/>
        <xdr:cNvSpPr txBox="1"/>
      </xdr:nvSpPr>
      <xdr:spPr>
        <a:xfrm>
          <a:off x="9372111" y="611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139018</xdr:rowOff>
    </xdr:from>
    <xdr:to>
      <xdr:col>46</xdr:col>
      <xdr:colOff>38100</xdr:colOff>
      <xdr:row>31</xdr:row>
      <xdr:rowOff>69168</xdr:rowOff>
    </xdr:to>
    <xdr:sp macro="" textlink="">
      <xdr:nvSpPr>
        <xdr:cNvPr id="317" name="楕円 316"/>
        <xdr:cNvSpPr/>
      </xdr:nvSpPr>
      <xdr:spPr>
        <a:xfrm>
          <a:off x="8699500" y="528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85695</xdr:rowOff>
    </xdr:from>
    <xdr:ext cx="599010" cy="259045"/>
    <xdr:sp macro="" textlink="">
      <xdr:nvSpPr>
        <xdr:cNvPr id="318" name="テキスト ボックス 317"/>
        <xdr:cNvSpPr txBox="1"/>
      </xdr:nvSpPr>
      <xdr:spPr>
        <a:xfrm>
          <a:off x="8450795" y="5057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97402</xdr:rowOff>
    </xdr:from>
    <xdr:to>
      <xdr:col>41</xdr:col>
      <xdr:colOff>101600</xdr:colOff>
      <xdr:row>38</xdr:row>
      <xdr:rowOff>27552</xdr:rowOff>
    </xdr:to>
    <xdr:sp macro="" textlink="">
      <xdr:nvSpPr>
        <xdr:cNvPr id="319" name="楕円 318"/>
        <xdr:cNvSpPr/>
      </xdr:nvSpPr>
      <xdr:spPr>
        <a:xfrm>
          <a:off x="7810500" y="644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44079</xdr:rowOff>
    </xdr:from>
    <xdr:ext cx="534377" cy="259045"/>
    <xdr:sp macro="" textlink="">
      <xdr:nvSpPr>
        <xdr:cNvPr id="320" name="テキスト ボックス 319"/>
        <xdr:cNvSpPr txBox="1"/>
      </xdr:nvSpPr>
      <xdr:spPr>
        <a:xfrm>
          <a:off x="7594111" y="621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146551</xdr:rowOff>
    </xdr:from>
    <xdr:to>
      <xdr:col>36</xdr:col>
      <xdr:colOff>165100</xdr:colOff>
      <xdr:row>38</xdr:row>
      <xdr:rowOff>76701</xdr:rowOff>
    </xdr:to>
    <xdr:sp macro="" textlink="">
      <xdr:nvSpPr>
        <xdr:cNvPr id="321" name="楕円 320"/>
        <xdr:cNvSpPr/>
      </xdr:nvSpPr>
      <xdr:spPr>
        <a:xfrm>
          <a:off x="6921500" y="649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93228</xdr:rowOff>
    </xdr:from>
    <xdr:ext cx="534377" cy="259045"/>
    <xdr:sp macro="" textlink="">
      <xdr:nvSpPr>
        <xdr:cNvPr id="322" name="テキスト ボックス 321"/>
        <xdr:cNvSpPr txBox="1"/>
      </xdr:nvSpPr>
      <xdr:spPr>
        <a:xfrm>
          <a:off x="6705111" y="626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46961</xdr:rowOff>
    </xdr:from>
    <xdr:to>
      <xdr:col>54</xdr:col>
      <xdr:colOff>189865</xdr:colOff>
      <xdr:row>58</xdr:row>
      <xdr:rowOff>21679</xdr:rowOff>
    </xdr:to>
    <xdr:cxnSp macro="">
      <xdr:nvCxnSpPr>
        <xdr:cNvPr id="344" name="直線コネクタ 343"/>
        <xdr:cNvCxnSpPr/>
      </xdr:nvCxnSpPr>
      <xdr:spPr>
        <a:xfrm flipV="1">
          <a:off x="10475595" y="8962361"/>
          <a:ext cx="1270" cy="1003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25506</xdr:rowOff>
    </xdr:from>
    <xdr:ext cx="534377" cy="259045"/>
    <xdr:sp macro="" textlink="">
      <xdr:nvSpPr>
        <xdr:cNvPr id="345" name="普通建設事業費最小値テキスト"/>
        <xdr:cNvSpPr txBox="1"/>
      </xdr:nvSpPr>
      <xdr:spPr>
        <a:xfrm>
          <a:off x="10528300" y="996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21679</xdr:rowOff>
    </xdr:from>
    <xdr:to>
      <xdr:col>55</xdr:col>
      <xdr:colOff>88900</xdr:colOff>
      <xdr:row>58</xdr:row>
      <xdr:rowOff>21679</xdr:rowOff>
    </xdr:to>
    <xdr:cxnSp macro="">
      <xdr:nvCxnSpPr>
        <xdr:cNvPr id="346" name="直線コネクタ 345"/>
        <xdr:cNvCxnSpPr/>
      </xdr:nvCxnSpPr>
      <xdr:spPr>
        <a:xfrm>
          <a:off x="10388600" y="996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165088</xdr:rowOff>
    </xdr:from>
    <xdr:ext cx="599010" cy="259045"/>
    <xdr:sp macro="" textlink="">
      <xdr:nvSpPr>
        <xdr:cNvPr id="347" name="普通建設事業費最大値テキスト"/>
        <xdr:cNvSpPr txBox="1"/>
      </xdr:nvSpPr>
      <xdr:spPr>
        <a:xfrm>
          <a:off x="10528300" y="873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46961</xdr:rowOff>
    </xdr:from>
    <xdr:to>
      <xdr:col>55</xdr:col>
      <xdr:colOff>88900</xdr:colOff>
      <xdr:row>52</xdr:row>
      <xdr:rowOff>46961</xdr:rowOff>
    </xdr:to>
    <xdr:cxnSp macro="">
      <xdr:nvCxnSpPr>
        <xdr:cNvPr id="348" name="直線コネクタ 347"/>
        <xdr:cNvCxnSpPr/>
      </xdr:nvCxnSpPr>
      <xdr:spPr>
        <a:xfrm>
          <a:off x="10388600" y="8962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14318</xdr:rowOff>
    </xdr:from>
    <xdr:to>
      <xdr:col>55</xdr:col>
      <xdr:colOff>0</xdr:colOff>
      <xdr:row>58</xdr:row>
      <xdr:rowOff>66836</xdr:rowOff>
    </xdr:to>
    <xdr:cxnSp macro="">
      <xdr:nvCxnSpPr>
        <xdr:cNvPr id="349" name="直線コネクタ 348"/>
        <xdr:cNvCxnSpPr/>
      </xdr:nvCxnSpPr>
      <xdr:spPr>
        <a:xfrm flipV="1">
          <a:off x="9639300" y="9958418"/>
          <a:ext cx="838200" cy="5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56159</xdr:rowOff>
    </xdr:from>
    <xdr:ext cx="534377" cy="259045"/>
    <xdr:sp macro="" textlink="">
      <xdr:nvSpPr>
        <xdr:cNvPr id="350" name="普通建設事業費平均値テキスト"/>
        <xdr:cNvSpPr txBox="1"/>
      </xdr:nvSpPr>
      <xdr:spPr>
        <a:xfrm>
          <a:off x="10528300" y="965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33282</xdr:rowOff>
    </xdr:from>
    <xdr:to>
      <xdr:col>55</xdr:col>
      <xdr:colOff>50800</xdr:colOff>
      <xdr:row>57</xdr:row>
      <xdr:rowOff>134882</xdr:rowOff>
    </xdr:to>
    <xdr:sp macro="" textlink="">
      <xdr:nvSpPr>
        <xdr:cNvPr id="351" name="フローチャート: 判断 350"/>
        <xdr:cNvSpPr/>
      </xdr:nvSpPr>
      <xdr:spPr>
        <a:xfrm>
          <a:off x="104267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1283</xdr:rowOff>
    </xdr:from>
    <xdr:to>
      <xdr:col>50</xdr:col>
      <xdr:colOff>114300</xdr:colOff>
      <xdr:row>58</xdr:row>
      <xdr:rowOff>66836</xdr:rowOff>
    </xdr:to>
    <xdr:cxnSp macro="">
      <xdr:nvCxnSpPr>
        <xdr:cNvPr id="352" name="直線コネクタ 351"/>
        <xdr:cNvCxnSpPr/>
      </xdr:nvCxnSpPr>
      <xdr:spPr>
        <a:xfrm>
          <a:off x="8750300" y="9945383"/>
          <a:ext cx="889000" cy="6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24074</xdr:rowOff>
    </xdr:from>
    <xdr:to>
      <xdr:col>50</xdr:col>
      <xdr:colOff>165100</xdr:colOff>
      <xdr:row>57</xdr:row>
      <xdr:rowOff>125674</xdr:rowOff>
    </xdr:to>
    <xdr:sp macro="" textlink="">
      <xdr:nvSpPr>
        <xdr:cNvPr id="353" name="フローチャート: 判断 352"/>
        <xdr:cNvSpPr/>
      </xdr:nvSpPr>
      <xdr:spPr>
        <a:xfrm>
          <a:off x="9588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142201</xdr:rowOff>
    </xdr:from>
    <xdr:ext cx="534377" cy="259045"/>
    <xdr:sp macro="" textlink="">
      <xdr:nvSpPr>
        <xdr:cNvPr id="354" name="テキスト ボックス 353"/>
        <xdr:cNvSpPr txBox="1"/>
      </xdr:nvSpPr>
      <xdr:spPr>
        <a:xfrm>
          <a:off x="9372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133720</xdr:rowOff>
    </xdr:from>
    <xdr:to>
      <xdr:col>45</xdr:col>
      <xdr:colOff>177800</xdr:colOff>
      <xdr:row>58</xdr:row>
      <xdr:rowOff>1283</xdr:rowOff>
    </xdr:to>
    <xdr:cxnSp macro="">
      <xdr:nvCxnSpPr>
        <xdr:cNvPr id="355" name="直線コネクタ 354"/>
        <xdr:cNvCxnSpPr/>
      </xdr:nvCxnSpPr>
      <xdr:spPr>
        <a:xfrm>
          <a:off x="7861300" y="9906370"/>
          <a:ext cx="889000" cy="3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29624</xdr:rowOff>
    </xdr:from>
    <xdr:to>
      <xdr:col>46</xdr:col>
      <xdr:colOff>38100</xdr:colOff>
      <xdr:row>57</xdr:row>
      <xdr:rowOff>131224</xdr:rowOff>
    </xdr:to>
    <xdr:sp macro="" textlink="">
      <xdr:nvSpPr>
        <xdr:cNvPr id="356" name="フローチャート: 判断 355"/>
        <xdr:cNvSpPr/>
      </xdr:nvSpPr>
      <xdr:spPr>
        <a:xfrm>
          <a:off x="8699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147751</xdr:rowOff>
    </xdr:from>
    <xdr:ext cx="534377" cy="259045"/>
    <xdr:sp macro="" textlink="">
      <xdr:nvSpPr>
        <xdr:cNvPr id="357" name="テキスト ボックス 356"/>
        <xdr:cNvSpPr txBox="1"/>
      </xdr:nvSpPr>
      <xdr:spPr>
        <a:xfrm>
          <a:off x="8483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133720</xdr:rowOff>
    </xdr:from>
    <xdr:to>
      <xdr:col>41</xdr:col>
      <xdr:colOff>50800</xdr:colOff>
      <xdr:row>57</xdr:row>
      <xdr:rowOff>171393</xdr:rowOff>
    </xdr:to>
    <xdr:cxnSp macro="">
      <xdr:nvCxnSpPr>
        <xdr:cNvPr id="358" name="直線コネクタ 357"/>
        <xdr:cNvCxnSpPr/>
      </xdr:nvCxnSpPr>
      <xdr:spPr>
        <a:xfrm flipV="1">
          <a:off x="6972300" y="9906370"/>
          <a:ext cx="889000" cy="3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24064</xdr:rowOff>
    </xdr:from>
    <xdr:to>
      <xdr:col>41</xdr:col>
      <xdr:colOff>101600</xdr:colOff>
      <xdr:row>57</xdr:row>
      <xdr:rowOff>125664</xdr:rowOff>
    </xdr:to>
    <xdr:sp macro="" textlink="">
      <xdr:nvSpPr>
        <xdr:cNvPr id="359" name="フローチャート: 判断 358"/>
        <xdr:cNvSpPr/>
      </xdr:nvSpPr>
      <xdr:spPr>
        <a:xfrm>
          <a:off x="7810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142191</xdr:rowOff>
    </xdr:from>
    <xdr:ext cx="534377" cy="259045"/>
    <xdr:sp macro="" textlink="">
      <xdr:nvSpPr>
        <xdr:cNvPr id="360" name="テキスト ボックス 359"/>
        <xdr:cNvSpPr txBox="1"/>
      </xdr:nvSpPr>
      <xdr:spPr>
        <a:xfrm>
          <a:off x="7594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32683</xdr:rowOff>
    </xdr:from>
    <xdr:to>
      <xdr:col>36</xdr:col>
      <xdr:colOff>165100</xdr:colOff>
      <xdr:row>57</xdr:row>
      <xdr:rowOff>134283</xdr:rowOff>
    </xdr:to>
    <xdr:sp macro="" textlink="">
      <xdr:nvSpPr>
        <xdr:cNvPr id="361" name="フローチャート: 判断 360"/>
        <xdr:cNvSpPr/>
      </xdr:nvSpPr>
      <xdr:spPr>
        <a:xfrm>
          <a:off x="6921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150810</xdr:rowOff>
    </xdr:from>
    <xdr:ext cx="534377" cy="259045"/>
    <xdr:sp macro="" textlink="">
      <xdr:nvSpPr>
        <xdr:cNvPr id="362" name="テキスト ボックス 361"/>
        <xdr:cNvSpPr txBox="1"/>
      </xdr:nvSpPr>
      <xdr:spPr>
        <a:xfrm>
          <a:off x="6705111" y="958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134968</xdr:rowOff>
    </xdr:from>
    <xdr:to>
      <xdr:col>55</xdr:col>
      <xdr:colOff>50800</xdr:colOff>
      <xdr:row>58</xdr:row>
      <xdr:rowOff>65118</xdr:rowOff>
    </xdr:to>
    <xdr:sp macro="" textlink="">
      <xdr:nvSpPr>
        <xdr:cNvPr id="368" name="楕円 367"/>
        <xdr:cNvSpPr/>
      </xdr:nvSpPr>
      <xdr:spPr>
        <a:xfrm>
          <a:off x="10426700" y="990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49895</xdr:rowOff>
    </xdr:from>
    <xdr:ext cx="534377" cy="259045"/>
    <xdr:sp macro="" textlink="">
      <xdr:nvSpPr>
        <xdr:cNvPr id="369" name="普通建設事業費該当値テキスト"/>
        <xdr:cNvSpPr txBox="1"/>
      </xdr:nvSpPr>
      <xdr:spPr>
        <a:xfrm>
          <a:off x="10528300" y="982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16036</xdr:rowOff>
    </xdr:from>
    <xdr:to>
      <xdr:col>50</xdr:col>
      <xdr:colOff>165100</xdr:colOff>
      <xdr:row>58</xdr:row>
      <xdr:rowOff>117636</xdr:rowOff>
    </xdr:to>
    <xdr:sp macro="" textlink="">
      <xdr:nvSpPr>
        <xdr:cNvPr id="370" name="楕円 369"/>
        <xdr:cNvSpPr/>
      </xdr:nvSpPr>
      <xdr:spPr>
        <a:xfrm>
          <a:off x="9588500" y="996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108763</xdr:rowOff>
    </xdr:from>
    <xdr:ext cx="534377" cy="259045"/>
    <xdr:sp macro="" textlink="">
      <xdr:nvSpPr>
        <xdr:cNvPr id="371" name="テキスト ボックス 370"/>
        <xdr:cNvSpPr txBox="1"/>
      </xdr:nvSpPr>
      <xdr:spPr>
        <a:xfrm>
          <a:off x="9372111" y="1005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121933</xdr:rowOff>
    </xdr:from>
    <xdr:to>
      <xdr:col>46</xdr:col>
      <xdr:colOff>38100</xdr:colOff>
      <xdr:row>58</xdr:row>
      <xdr:rowOff>52083</xdr:rowOff>
    </xdr:to>
    <xdr:sp macro="" textlink="">
      <xdr:nvSpPr>
        <xdr:cNvPr id="372" name="楕円 371"/>
        <xdr:cNvSpPr/>
      </xdr:nvSpPr>
      <xdr:spPr>
        <a:xfrm>
          <a:off x="8699500" y="989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43210</xdr:rowOff>
    </xdr:from>
    <xdr:ext cx="534377" cy="259045"/>
    <xdr:sp macro="" textlink="">
      <xdr:nvSpPr>
        <xdr:cNvPr id="373" name="テキスト ボックス 372"/>
        <xdr:cNvSpPr txBox="1"/>
      </xdr:nvSpPr>
      <xdr:spPr>
        <a:xfrm>
          <a:off x="8483111" y="998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82920</xdr:rowOff>
    </xdr:from>
    <xdr:to>
      <xdr:col>41</xdr:col>
      <xdr:colOff>101600</xdr:colOff>
      <xdr:row>58</xdr:row>
      <xdr:rowOff>13070</xdr:rowOff>
    </xdr:to>
    <xdr:sp macro="" textlink="">
      <xdr:nvSpPr>
        <xdr:cNvPr id="374" name="楕円 373"/>
        <xdr:cNvSpPr/>
      </xdr:nvSpPr>
      <xdr:spPr>
        <a:xfrm>
          <a:off x="7810500" y="985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4197</xdr:rowOff>
    </xdr:from>
    <xdr:ext cx="534377" cy="259045"/>
    <xdr:sp macro="" textlink="">
      <xdr:nvSpPr>
        <xdr:cNvPr id="375" name="テキスト ボックス 374"/>
        <xdr:cNvSpPr txBox="1"/>
      </xdr:nvSpPr>
      <xdr:spPr>
        <a:xfrm>
          <a:off x="7594111" y="994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120593</xdr:rowOff>
    </xdr:from>
    <xdr:to>
      <xdr:col>36</xdr:col>
      <xdr:colOff>165100</xdr:colOff>
      <xdr:row>58</xdr:row>
      <xdr:rowOff>50743</xdr:rowOff>
    </xdr:to>
    <xdr:sp macro="" textlink="">
      <xdr:nvSpPr>
        <xdr:cNvPr id="376" name="楕円 375"/>
        <xdr:cNvSpPr/>
      </xdr:nvSpPr>
      <xdr:spPr>
        <a:xfrm>
          <a:off x="6921500" y="989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41870</xdr:rowOff>
    </xdr:from>
    <xdr:ext cx="534377" cy="259045"/>
    <xdr:sp macro="" textlink="">
      <xdr:nvSpPr>
        <xdr:cNvPr id="377" name="テキスト ボックス 376"/>
        <xdr:cNvSpPr txBox="1"/>
      </xdr:nvSpPr>
      <xdr:spPr>
        <a:xfrm>
          <a:off x="6705111" y="998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16790</xdr:rowOff>
    </xdr:from>
    <xdr:to>
      <xdr:col>54</xdr:col>
      <xdr:colOff>189865</xdr:colOff>
      <xdr:row>79</xdr:row>
      <xdr:rowOff>40278</xdr:rowOff>
    </xdr:to>
    <xdr:cxnSp macro="">
      <xdr:nvCxnSpPr>
        <xdr:cNvPr id="401" name="直線コネクタ 400"/>
        <xdr:cNvCxnSpPr/>
      </xdr:nvCxnSpPr>
      <xdr:spPr>
        <a:xfrm flipV="1">
          <a:off x="10475595" y="12018290"/>
          <a:ext cx="1270" cy="156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44105</xdr:rowOff>
    </xdr:from>
    <xdr:ext cx="378565" cy="259045"/>
    <xdr:sp macro="" textlink="">
      <xdr:nvSpPr>
        <xdr:cNvPr id="402" name="普通建設事業費 （ うち新規整備　）最小値テキスト"/>
        <xdr:cNvSpPr txBox="1"/>
      </xdr:nvSpPr>
      <xdr:spPr>
        <a:xfrm>
          <a:off x="10528300" y="13588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40278</xdr:rowOff>
    </xdr:from>
    <xdr:to>
      <xdr:col>55</xdr:col>
      <xdr:colOff>88900</xdr:colOff>
      <xdr:row>79</xdr:row>
      <xdr:rowOff>40278</xdr:rowOff>
    </xdr:to>
    <xdr:cxnSp macro="">
      <xdr:nvCxnSpPr>
        <xdr:cNvPr id="403" name="直線コネクタ 402"/>
        <xdr:cNvCxnSpPr/>
      </xdr:nvCxnSpPr>
      <xdr:spPr>
        <a:xfrm>
          <a:off x="10388600" y="1358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134917</xdr:rowOff>
    </xdr:from>
    <xdr:ext cx="534377" cy="259045"/>
    <xdr:sp macro="" textlink="">
      <xdr:nvSpPr>
        <xdr:cNvPr id="404" name="普通建設事業費 （ うち新規整備　）最大値テキスト"/>
        <xdr:cNvSpPr txBox="1"/>
      </xdr:nvSpPr>
      <xdr:spPr>
        <a:xfrm>
          <a:off x="10528300" y="1179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16790</xdr:rowOff>
    </xdr:from>
    <xdr:to>
      <xdr:col>55</xdr:col>
      <xdr:colOff>88900</xdr:colOff>
      <xdr:row>70</xdr:row>
      <xdr:rowOff>16790</xdr:rowOff>
    </xdr:to>
    <xdr:cxnSp macro="">
      <xdr:nvCxnSpPr>
        <xdr:cNvPr id="405" name="直線コネクタ 404"/>
        <xdr:cNvCxnSpPr/>
      </xdr:nvCxnSpPr>
      <xdr:spPr>
        <a:xfrm>
          <a:off x="10388600" y="1201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23457</xdr:rowOff>
    </xdr:from>
    <xdr:to>
      <xdr:col>55</xdr:col>
      <xdr:colOff>0</xdr:colOff>
      <xdr:row>79</xdr:row>
      <xdr:rowOff>30811</xdr:rowOff>
    </xdr:to>
    <xdr:cxnSp macro="">
      <xdr:nvCxnSpPr>
        <xdr:cNvPr id="406" name="直線コネクタ 405"/>
        <xdr:cNvCxnSpPr/>
      </xdr:nvCxnSpPr>
      <xdr:spPr>
        <a:xfrm flipV="1">
          <a:off x="9639300" y="13568007"/>
          <a:ext cx="838200" cy="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46989</xdr:rowOff>
    </xdr:from>
    <xdr:ext cx="469744" cy="259045"/>
    <xdr:sp macro="" textlink="">
      <xdr:nvSpPr>
        <xdr:cNvPr id="407" name="普通建設事業費 （ うち新規整備　）平均値テキスト"/>
        <xdr:cNvSpPr txBox="1"/>
      </xdr:nvSpPr>
      <xdr:spPr>
        <a:xfrm>
          <a:off x="10528300" y="13248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24112</xdr:rowOff>
    </xdr:from>
    <xdr:to>
      <xdr:col>55</xdr:col>
      <xdr:colOff>50800</xdr:colOff>
      <xdr:row>78</xdr:row>
      <xdr:rowOff>125712</xdr:rowOff>
    </xdr:to>
    <xdr:sp macro="" textlink="">
      <xdr:nvSpPr>
        <xdr:cNvPr id="408" name="フローチャート: 判断 407"/>
        <xdr:cNvSpPr/>
      </xdr:nvSpPr>
      <xdr:spPr>
        <a:xfrm>
          <a:off x="10426700" y="1339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30811</xdr:rowOff>
    </xdr:from>
    <xdr:to>
      <xdr:col>50</xdr:col>
      <xdr:colOff>114300</xdr:colOff>
      <xdr:row>79</xdr:row>
      <xdr:rowOff>32334</xdr:rowOff>
    </xdr:to>
    <xdr:cxnSp macro="">
      <xdr:nvCxnSpPr>
        <xdr:cNvPr id="409" name="直線コネクタ 408"/>
        <xdr:cNvCxnSpPr/>
      </xdr:nvCxnSpPr>
      <xdr:spPr>
        <a:xfrm flipV="1">
          <a:off x="8750300" y="13575361"/>
          <a:ext cx="8890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147631</xdr:rowOff>
    </xdr:from>
    <xdr:to>
      <xdr:col>50</xdr:col>
      <xdr:colOff>165100</xdr:colOff>
      <xdr:row>78</xdr:row>
      <xdr:rowOff>77781</xdr:rowOff>
    </xdr:to>
    <xdr:sp macro="" textlink="">
      <xdr:nvSpPr>
        <xdr:cNvPr id="410" name="フローチャート: 判断 409"/>
        <xdr:cNvSpPr/>
      </xdr:nvSpPr>
      <xdr:spPr>
        <a:xfrm>
          <a:off x="95885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94308</xdr:rowOff>
    </xdr:from>
    <xdr:ext cx="469744" cy="259045"/>
    <xdr:sp macro="" textlink="">
      <xdr:nvSpPr>
        <xdr:cNvPr id="411" name="テキスト ボックス 410"/>
        <xdr:cNvSpPr txBox="1"/>
      </xdr:nvSpPr>
      <xdr:spPr>
        <a:xfrm>
          <a:off x="9404428" y="1312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21343</xdr:rowOff>
    </xdr:from>
    <xdr:to>
      <xdr:col>45</xdr:col>
      <xdr:colOff>177800</xdr:colOff>
      <xdr:row>79</xdr:row>
      <xdr:rowOff>32334</xdr:rowOff>
    </xdr:to>
    <xdr:cxnSp macro="">
      <xdr:nvCxnSpPr>
        <xdr:cNvPr id="412" name="直線コネクタ 411"/>
        <xdr:cNvCxnSpPr/>
      </xdr:nvCxnSpPr>
      <xdr:spPr>
        <a:xfrm>
          <a:off x="7861300" y="13565893"/>
          <a:ext cx="889000" cy="1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18225</xdr:rowOff>
    </xdr:from>
    <xdr:to>
      <xdr:col>46</xdr:col>
      <xdr:colOff>38100</xdr:colOff>
      <xdr:row>78</xdr:row>
      <xdr:rowOff>119825</xdr:rowOff>
    </xdr:to>
    <xdr:sp macro="" textlink="">
      <xdr:nvSpPr>
        <xdr:cNvPr id="413" name="フローチャート: 判断 412"/>
        <xdr:cNvSpPr/>
      </xdr:nvSpPr>
      <xdr:spPr>
        <a:xfrm>
          <a:off x="8699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136352</xdr:rowOff>
    </xdr:from>
    <xdr:ext cx="469744" cy="259045"/>
    <xdr:sp macro="" textlink="">
      <xdr:nvSpPr>
        <xdr:cNvPr id="414" name="テキスト ボックス 413"/>
        <xdr:cNvSpPr txBox="1"/>
      </xdr:nvSpPr>
      <xdr:spPr>
        <a:xfrm>
          <a:off x="8515428" y="1316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21343</xdr:rowOff>
    </xdr:from>
    <xdr:to>
      <xdr:col>41</xdr:col>
      <xdr:colOff>50800</xdr:colOff>
      <xdr:row>79</xdr:row>
      <xdr:rowOff>26429</xdr:rowOff>
    </xdr:to>
    <xdr:cxnSp macro="">
      <xdr:nvCxnSpPr>
        <xdr:cNvPr id="415" name="直線コネクタ 414"/>
        <xdr:cNvCxnSpPr/>
      </xdr:nvCxnSpPr>
      <xdr:spPr>
        <a:xfrm flipV="1">
          <a:off x="6972300" y="13565893"/>
          <a:ext cx="8890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26036</xdr:rowOff>
    </xdr:from>
    <xdr:to>
      <xdr:col>41</xdr:col>
      <xdr:colOff>101600</xdr:colOff>
      <xdr:row>78</xdr:row>
      <xdr:rowOff>127636</xdr:rowOff>
    </xdr:to>
    <xdr:sp macro="" textlink="">
      <xdr:nvSpPr>
        <xdr:cNvPr id="416" name="フローチャート: 判断 415"/>
        <xdr:cNvSpPr/>
      </xdr:nvSpPr>
      <xdr:spPr>
        <a:xfrm>
          <a:off x="7810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144163</xdr:rowOff>
    </xdr:from>
    <xdr:ext cx="469744" cy="259045"/>
    <xdr:sp macro="" textlink="">
      <xdr:nvSpPr>
        <xdr:cNvPr id="417" name="テキスト ボックス 416"/>
        <xdr:cNvSpPr txBox="1"/>
      </xdr:nvSpPr>
      <xdr:spPr>
        <a:xfrm>
          <a:off x="7626428" y="131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52705</xdr:rowOff>
    </xdr:from>
    <xdr:to>
      <xdr:col>36</xdr:col>
      <xdr:colOff>165100</xdr:colOff>
      <xdr:row>78</xdr:row>
      <xdr:rowOff>154305</xdr:rowOff>
    </xdr:to>
    <xdr:sp macro="" textlink="">
      <xdr:nvSpPr>
        <xdr:cNvPr id="418" name="フローチャート: 判断 417"/>
        <xdr:cNvSpPr/>
      </xdr:nvSpPr>
      <xdr:spPr>
        <a:xfrm>
          <a:off x="6921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170832</xdr:rowOff>
    </xdr:from>
    <xdr:ext cx="469744" cy="259045"/>
    <xdr:sp macro="" textlink="">
      <xdr:nvSpPr>
        <xdr:cNvPr id="419" name="テキスト ボックス 418"/>
        <xdr:cNvSpPr txBox="1"/>
      </xdr:nvSpPr>
      <xdr:spPr>
        <a:xfrm>
          <a:off x="6737428" y="1320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144107</xdr:rowOff>
    </xdr:from>
    <xdr:to>
      <xdr:col>55</xdr:col>
      <xdr:colOff>50800</xdr:colOff>
      <xdr:row>79</xdr:row>
      <xdr:rowOff>74257</xdr:rowOff>
    </xdr:to>
    <xdr:sp macro="" textlink="">
      <xdr:nvSpPr>
        <xdr:cNvPr id="425" name="楕円 424"/>
        <xdr:cNvSpPr/>
      </xdr:nvSpPr>
      <xdr:spPr>
        <a:xfrm>
          <a:off x="10426700" y="1351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59034</xdr:rowOff>
    </xdr:from>
    <xdr:ext cx="469744" cy="259045"/>
    <xdr:sp macro="" textlink="">
      <xdr:nvSpPr>
        <xdr:cNvPr id="426" name="普通建設事業費 （ うち新規整備　）該当値テキスト"/>
        <xdr:cNvSpPr txBox="1"/>
      </xdr:nvSpPr>
      <xdr:spPr>
        <a:xfrm>
          <a:off x="10528300" y="1343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151461</xdr:rowOff>
    </xdr:from>
    <xdr:to>
      <xdr:col>50</xdr:col>
      <xdr:colOff>165100</xdr:colOff>
      <xdr:row>79</xdr:row>
      <xdr:rowOff>81611</xdr:rowOff>
    </xdr:to>
    <xdr:sp macro="" textlink="">
      <xdr:nvSpPr>
        <xdr:cNvPr id="427" name="楕円 426"/>
        <xdr:cNvSpPr/>
      </xdr:nvSpPr>
      <xdr:spPr>
        <a:xfrm>
          <a:off x="9588500" y="135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72738</xdr:rowOff>
    </xdr:from>
    <xdr:ext cx="378565" cy="259045"/>
    <xdr:sp macro="" textlink="">
      <xdr:nvSpPr>
        <xdr:cNvPr id="428" name="テキスト ボックス 427"/>
        <xdr:cNvSpPr txBox="1"/>
      </xdr:nvSpPr>
      <xdr:spPr>
        <a:xfrm>
          <a:off x="9450017" y="13617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152984</xdr:rowOff>
    </xdr:from>
    <xdr:to>
      <xdr:col>46</xdr:col>
      <xdr:colOff>38100</xdr:colOff>
      <xdr:row>79</xdr:row>
      <xdr:rowOff>83134</xdr:rowOff>
    </xdr:to>
    <xdr:sp macro="" textlink="">
      <xdr:nvSpPr>
        <xdr:cNvPr id="429" name="楕円 428"/>
        <xdr:cNvSpPr/>
      </xdr:nvSpPr>
      <xdr:spPr>
        <a:xfrm>
          <a:off x="8699500" y="1352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74261</xdr:rowOff>
    </xdr:from>
    <xdr:ext cx="378565" cy="259045"/>
    <xdr:sp macro="" textlink="">
      <xdr:nvSpPr>
        <xdr:cNvPr id="430" name="テキスト ボックス 429"/>
        <xdr:cNvSpPr txBox="1"/>
      </xdr:nvSpPr>
      <xdr:spPr>
        <a:xfrm>
          <a:off x="8561017" y="136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141993</xdr:rowOff>
    </xdr:from>
    <xdr:to>
      <xdr:col>41</xdr:col>
      <xdr:colOff>101600</xdr:colOff>
      <xdr:row>79</xdr:row>
      <xdr:rowOff>72143</xdr:rowOff>
    </xdr:to>
    <xdr:sp macro="" textlink="">
      <xdr:nvSpPr>
        <xdr:cNvPr id="431" name="楕円 430"/>
        <xdr:cNvSpPr/>
      </xdr:nvSpPr>
      <xdr:spPr>
        <a:xfrm>
          <a:off x="7810500" y="1351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63270</xdr:rowOff>
    </xdr:from>
    <xdr:ext cx="469744" cy="259045"/>
    <xdr:sp macro="" textlink="">
      <xdr:nvSpPr>
        <xdr:cNvPr id="432" name="テキスト ボックス 431"/>
        <xdr:cNvSpPr txBox="1"/>
      </xdr:nvSpPr>
      <xdr:spPr>
        <a:xfrm>
          <a:off x="7626428" y="1360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147079</xdr:rowOff>
    </xdr:from>
    <xdr:to>
      <xdr:col>36</xdr:col>
      <xdr:colOff>165100</xdr:colOff>
      <xdr:row>79</xdr:row>
      <xdr:rowOff>77229</xdr:rowOff>
    </xdr:to>
    <xdr:sp macro="" textlink="">
      <xdr:nvSpPr>
        <xdr:cNvPr id="433" name="楕円 432"/>
        <xdr:cNvSpPr/>
      </xdr:nvSpPr>
      <xdr:spPr>
        <a:xfrm>
          <a:off x="6921500" y="1352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68356</xdr:rowOff>
    </xdr:from>
    <xdr:ext cx="378565" cy="259045"/>
    <xdr:sp macro="" textlink="">
      <xdr:nvSpPr>
        <xdr:cNvPr id="434" name="テキスト ボックス 433"/>
        <xdr:cNvSpPr txBox="1"/>
      </xdr:nvSpPr>
      <xdr:spPr>
        <a:xfrm>
          <a:off x="6783017" y="13612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97622</xdr:rowOff>
    </xdr:from>
    <xdr:to>
      <xdr:col>54</xdr:col>
      <xdr:colOff>189865</xdr:colOff>
      <xdr:row>98</xdr:row>
      <xdr:rowOff>95825</xdr:rowOff>
    </xdr:to>
    <xdr:cxnSp macro="">
      <xdr:nvCxnSpPr>
        <xdr:cNvPr id="460" name="直線コネクタ 459"/>
        <xdr:cNvCxnSpPr/>
      </xdr:nvCxnSpPr>
      <xdr:spPr>
        <a:xfrm flipV="1">
          <a:off x="10475595" y="15356672"/>
          <a:ext cx="1270" cy="154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99652</xdr:rowOff>
    </xdr:from>
    <xdr:ext cx="534377" cy="259045"/>
    <xdr:sp macro="" textlink="">
      <xdr:nvSpPr>
        <xdr:cNvPr id="461" name="普通建設事業費 （ うち更新整備　）最小値テキスト"/>
        <xdr:cNvSpPr txBox="1"/>
      </xdr:nvSpPr>
      <xdr:spPr>
        <a:xfrm>
          <a:off x="10528300" y="1690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95825</xdr:rowOff>
    </xdr:from>
    <xdr:to>
      <xdr:col>55</xdr:col>
      <xdr:colOff>88900</xdr:colOff>
      <xdr:row>98</xdr:row>
      <xdr:rowOff>95825</xdr:rowOff>
    </xdr:to>
    <xdr:cxnSp macro="">
      <xdr:nvCxnSpPr>
        <xdr:cNvPr id="462" name="直線コネクタ 461"/>
        <xdr:cNvCxnSpPr/>
      </xdr:nvCxnSpPr>
      <xdr:spPr>
        <a:xfrm>
          <a:off x="10388600" y="1689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44299</xdr:rowOff>
    </xdr:from>
    <xdr:ext cx="599010" cy="259045"/>
    <xdr:sp macro="" textlink="">
      <xdr:nvSpPr>
        <xdr:cNvPr id="463" name="普通建設事業費 （ うち更新整備　）最大値テキスト"/>
        <xdr:cNvSpPr txBox="1"/>
      </xdr:nvSpPr>
      <xdr:spPr>
        <a:xfrm>
          <a:off x="10528300" y="1513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97622</xdr:rowOff>
    </xdr:from>
    <xdr:to>
      <xdr:col>55</xdr:col>
      <xdr:colOff>88900</xdr:colOff>
      <xdr:row>89</xdr:row>
      <xdr:rowOff>97622</xdr:rowOff>
    </xdr:to>
    <xdr:cxnSp macro="">
      <xdr:nvCxnSpPr>
        <xdr:cNvPr id="464" name="直線コネクタ 463"/>
        <xdr:cNvCxnSpPr/>
      </xdr:nvCxnSpPr>
      <xdr:spPr>
        <a:xfrm>
          <a:off x="10388600" y="1535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10100</xdr:rowOff>
    </xdr:from>
    <xdr:to>
      <xdr:col>55</xdr:col>
      <xdr:colOff>0</xdr:colOff>
      <xdr:row>98</xdr:row>
      <xdr:rowOff>102177</xdr:rowOff>
    </xdr:to>
    <xdr:cxnSp macro="">
      <xdr:nvCxnSpPr>
        <xdr:cNvPr id="465" name="直線コネクタ 464"/>
        <xdr:cNvCxnSpPr/>
      </xdr:nvCxnSpPr>
      <xdr:spPr>
        <a:xfrm flipV="1">
          <a:off x="9639300" y="16812200"/>
          <a:ext cx="838200" cy="9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140302</xdr:rowOff>
    </xdr:from>
    <xdr:ext cx="534377" cy="259045"/>
    <xdr:sp macro="" textlink="">
      <xdr:nvSpPr>
        <xdr:cNvPr id="466" name="普通建設事業費 （ うち更新整備　）平均値テキスト"/>
        <xdr:cNvSpPr txBox="1"/>
      </xdr:nvSpPr>
      <xdr:spPr>
        <a:xfrm>
          <a:off x="10528300" y="16428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117425</xdr:rowOff>
    </xdr:from>
    <xdr:to>
      <xdr:col>55</xdr:col>
      <xdr:colOff>50800</xdr:colOff>
      <xdr:row>97</xdr:row>
      <xdr:rowOff>47575</xdr:rowOff>
    </xdr:to>
    <xdr:sp macro="" textlink="">
      <xdr:nvSpPr>
        <xdr:cNvPr id="467" name="フローチャート: 判断 466"/>
        <xdr:cNvSpPr/>
      </xdr:nvSpPr>
      <xdr:spPr>
        <a:xfrm>
          <a:off x="10426700" y="1657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5511</xdr:rowOff>
    </xdr:from>
    <xdr:to>
      <xdr:col>50</xdr:col>
      <xdr:colOff>114300</xdr:colOff>
      <xdr:row>98</xdr:row>
      <xdr:rowOff>102177</xdr:rowOff>
    </xdr:to>
    <xdr:cxnSp macro="">
      <xdr:nvCxnSpPr>
        <xdr:cNvPr id="468" name="直線コネクタ 467"/>
        <xdr:cNvCxnSpPr/>
      </xdr:nvCxnSpPr>
      <xdr:spPr>
        <a:xfrm>
          <a:off x="8750300" y="16807611"/>
          <a:ext cx="889000" cy="9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156353</xdr:rowOff>
    </xdr:from>
    <xdr:to>
      <xdr:col>50</xdr:col>
      <xdr:colOff>165100</xdr:colOff>
      <xdr:row>97</xdr:row>
      <xdr:rowOff>86503</xdr:rowOff>
    </xdr:to>
    <xdr:sp macro="" textlink="">
      <xdr:nvSpPr>
        <xdr:cNvPr id="469" name="フローチャート: 判断 468"/>
        <xdr:cNvSpPr/>
      </xdr:nvSpPr>
      <xdr:spPr>
        <a:xfrm>
          <a:off x="9588500" y="1661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103030</xdr:rowOff>
    </xdr:from>
    <xdr:ext cx="534377" cy="259045"/>
    <xdr:sp macro="" textlink="">
      <xdr:nvSpPr>
        <xdr:cNvPr id="470" name="テキスト ボックス 469"/>
        <xdr:cNvSpPr txBox="1"/>
      </xdr:nvSpPr>
      <xdr:spPr>
        <a:xfrm>
          <a:off x="9372111" y="1639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82680</xdr:rowOff>
    </xdr:from>
    <xdr:to>
      <xdr:col>45</xdr:col>
      <xdr:colOff>177800</xdr:colOff>
      <xdr:row>98</xdr:row>
      <xdr:rowOff>5511</xdr:rowOff>
    </xdr:to>
    <xdr:cxnSp macro="">
      <xdr:nvCxnSpPr>
        <xdr:cNvPr id="471" name="直線コネクタ 470"/>
        <xdr:cNvCxnSpPr/>
      </xdr:nvCxnSpPr>
      <xdr:spPr>
        <a:xfrm>
          <a:off x="7861300" y="16713330"/>
          <a:ext cx="889000" cy="9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145413</xdr:rowOff>
    </xdr:from>
    <xdr:to>
      <xdr:col>46</xdr:col>
      <xdr:colOff>38100</xdr:colOff>
      <xdr:row>97</xdr:row>
      <xdr:rowOff>75563</xdr:rowOff>
    </xdr:to>
    <xdr:sp macro="" textlink="">
      <xdr:nvSpPr>
        <xdr:cNvPr id="472" name="フローチャート: 判断 471"/>
        <xdr:cNvSpPr/>
      </xdr:nvSpPr>
      <xdr:spPr>
        <a:xfrm>
          <a:off x="86995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92090</xdr:rowOff>
    </xdr:from>
    <xdr:ext cx="534377" cy="259045"/>
    <xdr:sp macro="" textlink="">
      <xdr:nvSpPr>
        <xdr:cNvPr id="473" name="テキスト ボックス 472"/>
        <xdr:cNvSpPr txBox="1"/>
      </xdr:nvSpPr>
      <xdr:spPr>
        <a:xfrm>
          <a:off x="8483111" y="1637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82680</xdr:rowOff>
    </xdr:from>
    <xdr:to>
      <xdr:col>41</xdr:col>
      <xdr:colOff>50800</xdr:colOff>
      <xdr:row>98</xdr:row>
      <xdr:rowOff>20893</xdr:rowOff>
    </xdr:to>
    <xdr:cxnSp macro="">
      <xdr:nvCxnSpPr>
        <xdr:cNvPr id="474" name="直線コネクタ 473"/>
        <xdr:cNvCxnSpPr/>
      </xdr:nvCxnSpPr>
      <xdr:spPr>
        <a:xfrm flipV="1">
          <a:off x="6972300" y="16713330"/>
          <a:ext cx="889000" cy="10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105097</xdr:rowOff>
    </xdr:from>
    <xdr:to>
      <xdr:col>41</xdr:col>
      <xdr:colOff>101600</xdr:colOff>
      <xdr:row>97</xdr:row>
      <xdr:rowOff>35247</xdr:rowOff>
    </xdr:to>
    <xdr:sp macro="" textlink="">
      <xdr:nvSpPr>
        <xdr:cNvPr id="475" name="フローチャート: 判断 474"/>
        <xdr:cNvSpPr/>
      </xdr:nvSpPr>
      <xdr:spPr>
        <a:xfrm>
          <a:off x="7810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51774</xdr:rowOff>
    </xdr:from>
    <xdr:ext cx="534377" cy="259045"/>
    <xdr:sp macro="" textlink="">
      <xdr:nvSpPr>
        <xdr:cNvPr id="476" name="テキスト ボックス 475"/>
        <xdr:cNvSpPr txBox="1"/>
      </xdr:nvSpPr>
      <xdr:spPr>
        <a:xfrm>
          <a:off x="7594111" y="1633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116708</xdr:rowOff>
    </xdr:from>
    <xdr:to>
      <xdr:col>36</xdr:col>
      <xdr:colOff>165100</xdr:colOff>
      <xdr:row>97</xdr:row>
      <xdr:rowOff>46858</xdr:rowOff>
    </xdr:to>
    <xdr:sp macro="" textlink="">
      <xdr:nvSpPr>
        <xdr:cNvPr id="477" name="フローチャート: 判断 476"/>
        <xdr:cNvSpPr/>
      </xdr:nvSpPr>
      <xdr:spPr>
        <a:xfrm>
          <a:off x="6921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63385</xdr:rowOff>
    </xdr:from>
    <xdr:ext cx="534377" cy="259045"/>
    <xdr:sp macro="" textlink="">
      <xdr:nvSpPr>
        <xdr:cNvPr id="478" name="テキスト ボックス 477"/>
        <xdr:cNvSpPr txBox="1"/>
      </xdr:nvSpPr>
      <xdr:spPr>
        <a:xfrm>
          <a:off x="6705111" y="163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130750</xdr:rowOff>
    </xdr:from>
    <xdr:to>
      <xdr:col>55</xdr:col>
      <xdr:colOff>50800</xdr:colOff>
      <xdr:row>98</xdr:row>
      <xdr:rowOff>60900</xdr:rowOff>
    </xdr:to>
    <xdr:sp macro="" textlink="">
      <xdr:nvSpPr>
        <xdr:cNvPr id="484" name="楕円 483"/>
        <xdr:cNvSpPr/>
      </xdr:nvSpPr>
      <xdr:spPr>
        <a:xfrm>
          <a:off x="10426700" y="1676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45677</xdr:rowOff>
    </xdr:from>
    <xdr:ext cx="534377" cy="259045"/>
    <xdr:sp macro="" textlink="">
      <xdr:nvSpPr>
        <xdr:cNvPr id="485" name="普通建設事業費 （ うち更新整備　）該当値テキスト"/>
        <xdr:cNvSpPr txBox="1"/>
      </xdr:nvSpPr>
      <xdr:spPr>
        <a:xfrm>
          <a:off x="10528300" y="1667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51377</xdr:rowOff>
    </xdr:from>
    <xdr:to>
      <xdr:col>50</xdr:col>
      <xdr:colOff>165100</xdr:colOff>
      <xdr:row>98</xdr:row>
      <xdr:rowOff>152977</xdr:rowOff>
    </xdr:to>
    <xdr:sp macro="" textlink="">
      <xdr:nvSpPr>
        <xdr:cNvPr id="486" name="楕円 485"/>
        <xdr:cNvSpPr/>
      </xdr:nvSpPr>
      <xdr:spPr>
        <a:xfrm>
          <a:off x="9588500" y="1685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144104</xdr:rowOff>
    </xdr:from>
    <xdr:ext cx="534377" cy="259045"/>
    <xdr:sp macro="" textlink="">
      <xdr:nvSpPr>
        <xdr:cNvPr id="487" name="テキスト ボックス 486"/>
        <xdr:cNvSpPr txBox="1"/>
      </xdr:nvSpPr>
      <xdr:spPr>
        <a:xfrm>
          <a:off x="9372111" y="1694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126161</xdr:rowOff>
    </xdr:from>
    <xdr:to>
      <xdr:col>46</xdr:col>
      <xdr:colOff>38100</xdr:colOff>
      <xdr:row>98</xdr:row>
      <xdr:rowOff>56311</xdr:rowOff>
    </xdr:to>
    <xdr:sp macro="" textlink="">
      <xdr:nvSpPr>
        <xdr:cNvPr id="488" name="楕円 487"/>
        <xdr:cNvSpPr/>
      </xdr:nvSpPr>
      <xdr:spPr>
        <a:xfrm>
          <a:off x="8699500" y="1675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47438</xdr:rowOff>
    </xdr:from>
    <xdr:ext cx="534377" cy="259045"/>
    <xdr:sp macro="" textlink="">
      <xdr:nvSpPr>
        <xdr:cNvPr id="489" name="テキスト ボックス 488"/>
        <xdr:cNvSpPr txBox="1"/>
      </xdr:nvSpPr>
      <xdr:spPr>
        <a:xfrm>
          <a:off x="8483111" y="1684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31880</xdr:rowOff>
    </xdr:from>
    <xdr:to>
      <xdr:col>41</xdr:col>
      <xdr:colOff>101600</xdr:colOff>
      <xdr:row>97</xdr:row>
      <xdr:rowOff>133480</xdr:rowOff>
    </xdr:to>
    <xdr:sp macro="" textlink="">
      <xdr:nvSpPr>
        <xdr:cNvPr id="490" name="楕円 489"/>
        <xdr:cNvSpPr/>
      </xdr:nvSpPr>
      <xdr:spPr>
        <a:xfrm>
          <a:off x="7810500" y="1666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124607</xdr:rowOff>
    </xdr:from>
    <xdr:ext cx="534377" cy="259045"/>
    <xdr:sp macro="" textlink="">
      <xdr:nvSpPr>
        <xdr:cNvPr id="491" name="テキスト ボックス 490"/>
        <xdr:cNvSpPr txBox="1"/>
      </xdr:nvSpPr>
      <xdr:spPr>
        <a:xfrm>
          <a:off x="7594111" y="1675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141543</xdr:rowOff>
    </xdr:from>
    <xdr:to>
      <xdr:col>36</xdr:col>
      <xdr:colOff>165100</xdr:colOff>
      <xdr:row>98</xdr:row>
      <xdr:rowOff>71693</xdr:rowOff>
    </xdr:to>
    <xdr:sp macro="" textlink="">
      <xdr:nvSpPr>
        <xdr:cNvPr id="492" name="楕円 491"/>
        <xdr:cNvSpPr/>
      </xdr:nvSpPr>
      <xdr:spPr>
        <a:xfrm>
          <a:off x="6921500" y="1677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62820</xdr:rowOff>
    </xdr:from>
    <xdr:ext cx="534377" cy="259045"/>
    <xdr:sp macro="" textlink="">
      <xdr:nvSpPr>
        <xdr:cNvPr id="493" name="テキスト ボックス 492"/>
        <xdr:cNvSpPr txBox="1"/>
      </xdr:nvSpPr>
      <xdr:spPr>
        <a:xfrm>
          <a:off x="6705111" y="1686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7" name="テキスト ボックス 506"/>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9" name="テキスト ボックス 508"/>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11" name="テキスト ボックス 510"/>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13" name="テキスト ボックス 512"/>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5" name="直線コネクタ 514"/>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6" name="災害復旧事業費最小値テキスト"/>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8" name="災害復旧事業費最大値テキスト"/>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0" name="直線コネクタ 519"/>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21" name="災害復旧事業費平均値テキスト"/>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2" name="フローチャート: 判断 521"/>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3" name="直線コネクタ 522"/>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88900</xdr:rowOff>
    </xdr:from>
    <xdr:to>
      <xdr:col>81</xdr:col>
      <xdr:colOff>101600</xdr:colOff>
      <xdr:row>37</xdr:row>
      <xdr:rowOff>19050</xdr:rowOff>
    </xdr:to>
    <xdr:sp macro="" textlink="">
      <xdr:nvSpPr>
        <xdr:cNvPr id="524" name="フローチャート: 判断 523"/>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35</xdr:row>
      <xdr:rowOff>35577</xdr:rowOff>
    </xdr:from>
    <xdr:ext cx="313932" cy="259045"/>
    <xdr:sp macro="" textlink="">
      <xdr:nvSpPr>
        <xdr:cNvPr id="525" name="テキスト ボックス 524"/>
        <xdr:cNvSpPr txBox="1"/>
      </xdr:nvSpPr>
      <xdr:spPr>
        <a:xfrm>
          <a:off x="15324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6" name="直線コネクタ 525"/>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29</xdr:row>
      <xdr:rowOff>146050</xdr:rowOff>
    </xdr:from>
    <xdr:to>
      <xdr:col>76</xdr:col>
      <xdr:colOff>165100</xdr:colOff>
      <xdr:row>30</xdr:row>
      <xdr:rowOff>76200</xdr:rowOff>
    </xdr:to>
    <xdr:sp macro="" textlink="">
      <xdr:nvSpPr>
        <xdr:cNvPr id="527" name="フローチャート: 判断 526"/>
        <xdr:cNvSpPr/>
      </xdr:nvSpPr>
      <xdr:spPr>
        <a:xfrm>
          <a:off x="14541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28</xdr:row>
      <xdr:rowOff>92727</xdr:rowOff>
    </xdr:from>
    <xdr:ext cx="313932" cy="259045"/>
    <xdr:sp macro="" textlink="">
      <xdr:nvSpPr>
        <xdr:cNvPr id="528" name="テキスト ボックス 527"/>
        <xdr:cNvSpPr txBox="1"/>
      </xdr:nvSpPr>
      <xdr:spPr>
        <a:xfrm>
          <a:off x="14435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9" name="直線コネクタ 528"/>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30</xdr:row>
      <xdr:rowOff>157480</xdr:rowOff>
    </xdr:from>
    <xdr:to>
      <xdr:col>72</xdr:col>
      <xdr:colOff>38100</xdr:colOff>
      <xdr:row>31</xdr:row>
      <xdr:rowOff>87630</xdr:rowOff>
    </xdr:to>
    <xdr:sp macro="" textlink="">
      <xdr:nvSpPr>
        <xdr:cNvPr id="530" name="フローチャート: 判断 529"/>
        <xdr:cNvSpPr/>
      </xdr:nvSpPr>
      <xdr:spPr>
        <a:xfrm>
          <a:off x="13652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29</xdr:row>
      <xdr:rowOff>104157</xdr:rowOff>
    </xdr:from>
    <xdr:ext cx="313932" cy="259045"/>
    <xdr:sp macro="" textlink="">
      <xdr:nvSpPr>
        <xdr:cNvPr id="531" name="テキスト ボックス 530"/>
        <xdr:cNvSpPr txBox="1"/>
      </xdr:nvSpPr>
      <xdr:spPr>
        <a:xfrm>
          <a:off x="13546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168910</xdr:rowOff>
    </xdr:from>
    <xdr:to>
      <xdr:col>67</xdr:col>
      <xdr:colOff>101600</xdr:colOff>
      <xdr:row>38</xdr:row>
      <xdr:rowOff>99060</xdr:rowOff>
    </xdr:to>
    <xdr:sp macro="" textlink="">
      <xdr:nvSpPr>
        <xdr:cNvPr id="532" name="フローチャート: 判断 531"/>
        <xdr:cNvSpPr/>
      </xdr:nvSpPr>
      <xdr:spPr>
        <a:xfrm>
          <a:off x="12763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36</xdr:row>
      <xdr:rowOff>115587</xdr:rowOff>
    </xdr:from>
    <xdr:ext cx="249299" cy="259045"/>
    <xdr:sp macro="" textlink="">
      <xdr:nvSpPr>
        <xdr:cNvPr id="533" name="テキスト ボックス 532"/>
        <xdr:cNvSpPr txBox="1"/>
      </xdr:nvSpPr>
      <xdr:spPr>
        <a:xfrm>
          <a:off x="12689650" y="62877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9" name="楕円 538"/>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40" name="災害復旧事業費該当値テキスト"/>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1" name="楕円 540"/>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2" name="テキスト ボックス 541"/>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3" name="楕円 542"/>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4" name="テキスト ボックス 543"/>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5" name="楕円 544"/>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6" name="テキスト ボックス 545"/>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7" name="楕円 546"/>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8" name="テキスト ボックス 547"/>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1" name="テキスト ボックス 610"/>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3" name="テキスト ボックス 612"/>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5" name="テキスト ボックス 614"/>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1651</xdr:rowOff>
    </xdr:from>
    <xdr:to>
      <xdr:col>85</xdr:col>
      <xdr:colOff>126364</xdr:colOff>
      <xdr:row>79</xdr:row>
      <xdr:rowOff>43053</xdr:rowOff>
    </xdr:to>
    <xdr:cxnSp macro="">
      <xdr:nvCxnSpPr>
        <xdr:cNvPr id="621" name="直線コネクタ 620"/>
        <xdr:cNvCxnSpPr/>
      </xdr:nvCxnSpPr>
      <xdr:spPr>
        <a:xfrm flipV="1">
          <a:off x="16317595" y="12003151"/>
          <a:ext cx="1269" cy="158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46880</xdr:rowOff>
    </xdr:from>
    <xdr:ext cx="313932" cy="259045"/>
    <xdr:sp macro="" textlink="">
      <xdr:nvSpPr>
        <xdr:cNvPr id="622" name="公債費最小値テキスト"/>
        <xdr:cNvSpPr txBox="1"/>
      </xdr:nvSpPr>
      <xdr:spPr>
        <a:xfrm>
          <a:off x="16370300" y="13591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43053</xdr:rowOff>
    </xdr:from>
    <xdr:to>
      <xdr:col>86</xdr:col>
      <xdr:colOff>25400</xdr:colOff>
      <xdr:row>79</xdr:row>
      <xdr:rowOff>43053</xdr:rowOff>
    </xdr:to>
    <xdr:cxnSp macro="">
      <xdr:nvCxnSpPr>
        <xdr:cNvPr id="623" name="直線コネクタ 622"/>
        <xdr:cNvCxnSpPr/>
      </xdr:nvCxnSpPr>
      <xdr:spPr>
        <a:xfrm>
          <a:off x="16230600" y="1358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119778</xdr:rowOff>
    </xdr:from>
    <xdr:ext cx="534377" cy="259045"/>
    <xdr:sp macro="" textlink="">
      <xdr:nvSpPr>
        <xdr:cNvPr id="624" name="公債費最大値テキスト"/>
        <xdr:cNvSpPr txBox="1"/>
      </xdr:nvSpPr>
      <xdr:spPr>
        <a:xfrm>
          <a:off x="16370300" y="1177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1651</xdr:rowOff>
    </xdr:from>
    <xdr:to>
      <xdr:col>86</xdr:col>
      <xdr:colOff>25400</xdr:colOff>
      <xdr:row>70</xdr:row>
      <xdr:rowOff>1651</xdr:rowOff>
    </xdr:to>
    <xdr:cxnSp macro="">
      <xdr:nvCxnSpPr>
        <xdr:cNvPr id="625" name="直線コネクタ 624"/>
        <xdr:cNvCxnSpPr/>
      </xdr:nvCxnSpPr>
      <xdr:spPr>
        <a:xfrm>
          <a:off x="16230600" y="1200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125984</xdr:rowOff>
    </xdr:from>
    <xdr:to>
      <xdr:col>85</xdr:col>
      <xdr:colOff>127000</xdr:colOff>
      <xdr:row>75</xdr:row>
      <xdr:rowOff>44196</xdr:rowOff>
    </xdr:to>
    <xdr:cxnSp macro="">
      <xdr:nvCxnSpPr>
        <xdr:cNvPr id="626" name="直線コネクタ 625"/>
        <xdr:cNvCxnSpPr/>
      </xdr:nvCxnSpPr>
      <xdr:spPr>
        <a:xfrm>
          <a:off x="15481300" y="12641834"/>
          <a:ext cx="838200" cy="26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170705</xdr:rowOff>
    </xdr:from>
    <xdr:ext cx="469744" cy="259045"/>
    <xdr:sp macro="" textlink="">
      <xdr:nvSpPr>
        <xdr:cNvPr id="627" name="公債費平均値テキスト"/>
        <xdr:cNvSpPr txBox="1"/>
      </xdr:nvSpPr>
      <xdr:spPr>
        <a:xfrm>
          <a:off x="16370300" y="12686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147828</xdr:rowOff>
    </xdr:from>
    <xdr:to>
      <xdr:col>85</xdr:col>
      <xdr:colOff>177800</xdr:colOff>
      <xdr:row>75</xdr:row>
      <xdr:rowOff>77978</xdr:rowOff>
    </xdr:to>
    <xdr:sp macro="" textlink="">
      <xdr:nvSpPr>
        <xdr:cNvPr id="628" name="フローチャート: 判断 627"/>
        <xdr:cNvSpPr/>
      </xdr:nvSpPr>
      <xdr:spPr>
        <a:xfrm>
          <a:off x="16268700" y="1283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96393</xdr:rowOff>
    </xdr:from>
    <xdr:to>
      <xdr:col>81</xdr:col>
      <xdr:colOff>50800</xdr:colOff>
      <xdr:row>73</xdr:row>
      <xdr:rowOff>125984</xdr:rowOff>
    </xdr:to>
    <xdr:cxnSp macro="">
      <xdr:nvCxnSpPr>
        <xdr:cNvPr id="629" name="直線コネクタ 628"/>
        <xdr:cNvCxnSpPr/>
      </xdr:nvCxnSpPr>
      <xdr:spPr>
        <a:xfrm>
          <a:off x="14592300" y="12612243"/>
          <a:ext cx="889000" cy="2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25781</xdr:rowOff>
    </xdr:from>
    <xdr:to>
      <xdr:col>81</xdr:col>
      <xdr:colOff>101600</xdr:colOff>
      <xdr:row>74</xdr:row>
      <xdr:rowOff>127381</xdr:rowOff>
    </xdr:to>
    <xdr:sp macro="" textlink="">
      <xdr:nvSpPr>
        <xdr:cNvPr id="630" name="フローチャート: 判断 629"/>
        <xdr:cNvSpPr/>
      </xdr:nvSpPr>
      <xdr:spPr>
        <a:xfrm>
          <a:off x="15430500" y="1271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118508</xdr:rowOff>
    </xdr:from>
    <xdr:ext cx="469744" cy="259045"/>
    <xdr:sp macro="" textlink="">
      <xdr:nvSpPr>
        <xdr:cNvPr id="631" name="テキスト ボックス 630"/>
        <xdr:cNvSpPr txBox="1"/>
      </xdr:nvSpPr>
      <xdr:spPr>
        <a:xfrm>
          <a:off x="15246428" y="1280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4953</xdr:rowOff>
    </xdr:from>
    <xdr:to>
      <xdr:col>76</xdr:col>
      <xdr:colOff>114300</xdr:colOff>
      <xdr:row>73</xdr:row>
      <xdr:rowOff>96393</xdr:rowOff>
    </xdr:to>
    <xdr:cxnSp macro="">
      <xdr:nvCxnSpPr>
        <xdr:cNvPr id="632" name="直線コネクタ 631"/>
        <xdr:cNvCxnSpPr/>
      </xdr:nvCxnSpPr>
      <xdr:spPr>
        <a:xfrm>
          <a:off x="13703300" y="12520803"/>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77089</xdr:rowOff>
    </xdr:from>
    <xdr:to>
      <xdr:col>76</xdr:col>
      <xdr:colOff>165100</xdr:colOff>
      <xdr:row>75</xdr:row>
      <xdr:rowOff>7239</xdr:rowOff>
    </xdr:to>
    <xdr:sp macro="" textlink="">
      <xdr:nvSpPr>
        <xdr:cNvPr id="633" name="フローチャート: 判断 632"/>
        <xdr:cNvSpPr/>
      </xdr:nvSpPr>
      <xdr:spPr>
        <a:xfrm>
          <a:off x="14541500" y="127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169816</xdr:rowOff>
    </xdr:from>
    <xdr:ext cx="469744" cy="259045"/>
    <xdr:sp macro="" textlink="">
      <xdr:nvSpPr>
        <xdr:cNvPr id="634" name="テキスト ボックス 633"/>
        <xdr:cNvSpPr txBox="1"/>
      </xdr:nvSpPr>
      <xdr:spPr>
        <a:xfrm>
          <a:off x="14357428" y="1285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115570</xdr:rowOff>
    </xdr:from>
    <xdr:to>
      <xdr:col>71</xdr:col>
      <xdr:colOff>177800</xdr:colOff>
      <xdr:row>73</xdr:row>
      <xdr:rowOff>4953</xdr:rowOff>
    </xdr:to>
    <xdr:cxnSp macro="">
      <xdr:nvCxnSpPr>
        <xdr:cNvPr id="635" name="直線コネクタ 634"/>
        <xdr:cNvCxnSpPr/>
      </xdr:nvCxnSpPr>
      <xdr:spPr>
        <a:xfrm>
          <a:off x="12814300" y="12459970"/>
          <a:ext cx="889000" cy="6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106807</xdr:rowOff>
    </xdr:from>
    <xdr:to>
      <xdr:col>72</xdr:col>
      <xdr:colOff>38100</xdr:colOff>
      <xdr:row>74</xdr:row>
      <xdr:rowOff>36957</xdr:rowOff>
    </xdr:to>
    <xdr:sp macro="" textlink="">
      <xdr:nvSpPr>
        <xdr:cNvPr id="636" name="フローチャート: 判断 635"/>
        <xdr:cNvSpPr/>
      </xdr:nvSpPr>
      <xdr:spPr>
        <a:xfrm>
          <a:off x="13652500" y="12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28084</xdr:rowOff>
    </xdr:from>
    <xdr:ext cx="469744" cy="259045"/>
    <xdr:sp macro="" textlink="">
      <xdr:nvSpPr>
        <xdr:cNvPr id="637" name="テキスト ボックス 636"/>
        <xdr:cNvSpPr txBox="1"/>
      </xdr:nvSpPr>
      <xdr:spPr>
        <a:xfrm>
          <a:off x="13468428" y="1271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73787</xdr:rowOff>
    </xdr:from>
    <xdr:to>
      <xdr:col>67</xdr:col>
      <xdr:colOff>101600</xdr:colOff>
      <xdr:row>75</xdr:row>
      <xdr:rowOff>3937</xdr:rowOff>
    </xdr:to>
    <xdr:sp macro="" textlink="">
      <xdr:nvSpPr>
        <xdr:cNvPr id="638" name="フローチャート: 判断 637"/>
        <xdr:cNvSpPr/>
      </xdr:nvSpPr>
      <xdr:spPr>
        <a:xfrm>
          <a:off x="12763500" y="127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166514</xdr:rowOff>
    </xdr:from>
    <xdr:ext cx="469744" cy="259045"/>
    <xdr:sp macro="" textlink="">
      <xdr:nvSpPr>
        <xdr:cNvPr id="639" name="テキスト ボックス 638"/>
        <xdr:cNvSpPr txBox="1"/>
      </xdr:nvSpPr>
      <xdr:spPr>
        <a:xfrm>
          <a:off x="12579428" y="1285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164846</xdr:rowOff>
    </xdr:from>
    <xdr:to>
      <xdr:col>85</xdr:col>
      <xdr:colOff>177800</xdr:colOff>
      <xdr:row>75</xdr:row>
      <xdr:rowOff>94996</xdr:rowOff>
    </xdr:to>
    <xdr:sp macro="" textlink="">
      <xdr:nvSpPr>
        <xdr:cNvPr id="645" name="楕円 644"/>
        <xdr:cNvSpPr/>
      </xdr:nvSpPr>
      <xdr:spPr>
        <a:xfrm>
          <a:off x="16268700" y="1285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143273</xdr:rowOff>
    </xdr:from>
    <xdr:ext cx="469744" cy="259045"/>
    <xdr:sp macro="" textlink="">
      <xdr:nvSpPr>
        <xdr:cNvPr id="646" name="公債費該当値テキスト"/>
        <xdr:cNvSpPr txBox="1"/>
      </xdr:nvSpPr>
      <xdr:spPr>
        <a:xfrm>
          <a:off x="16370300" y="12830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75184</xdr:rowOff>
    </xdr:from>
    <xdr:to>
      <xdr:col>81</xdr:col>
      <xdr:colOff>101600</xdr:colOff>
      <xdr:row>74</xdr:row>
      <xdr:rowOff>5334</xdr:rowOff>
    </xdr:to>
    <xdr:sp macro="" textlink="">
      <xdr:nvSpPr>
        <xdr:cNvPr id="647" name="楕円 646"/>
        <xdr:cNvSpPr/>
      </xdr:nvSpPr>
      <xdr:spPr>
        <a:xfrm>
          <a:off x="15430500" y="1259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21861</xdr:rowOff>
    </xdr:from>
    <xdr:ext cx="469744" cy="259045"/>
    <xdr:sp macro="" textlink="">
      <xdr:nvSpPr>
        <xdr:cNvPr id="648" name="テキスト ボックス 647"/>
        <xdr:cNvSpPr txBox="1"/>
      </xdr:nvSpPr>
      <xdr:spPr>
        <a:xfrm>
          <a:off x="15246428" y="1236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45593</xdr:rowOff>
    </xdr:from>
    <xdr:to>
      <xdr:col>76</xdr:col>
      <xdr:colOff>165100</xdr:colOff>
      <xdr:row>73</xdr:row>
      <xdr:rowOff>147193</xdr:rowOff>
    </xdr:to>
    <xdr:sp macro="" textlink="">
      <xdr:nvSpPr>
        <xdr:cNvPr id="649" name="楕円 648"/>
        <xdr:cNvSpPr/>
      </xdr:nvSpPr>
      <xdr:spPr>
        <a:xfrm>
          <a:off x="14541500" y="1256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71</xdr:row>
      <xdr:rowOff>163720</xdr:rowOff>
    </xdr:from>
    <xdr:ext cx="469744" cy="259045"/>
    <xdr:sp macro="" textlink="">
      <xdr:nvSpPr>
        <xdr:cNvPr id="650" name="テキスト ボックス 649"/>
        <xdr:cNvSpPr txBox="1"/>
      </xdr:nvSpPr>
      <xdr:spPr>
        <a:xfrm>
          <a:off x="14357428" y="1233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125603</xdr:rowOff>
    </xdr:from>
    <xdr:to>
      <xdr:col>72</xdr:col>
      <xdr:colOff>38100</xdr:colOff>
      <xdr:row>73</xdr:row>
      <xdr:rowOff>55753</xdr:rowOff>
    </xdr:to>
    <xdr:sp macro="" textlink="">
      <xdr:nvSpPr>
        <xdr:cNvPr id="651" name="楕円 650"/>
        <xdr:cNvSpPr/>
      </xdr:nvSpPr>
      <xdr:spPr>
        <a:xfrm>
          <a:off x="13652500" y="1247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71</xdr:row>
      <xdr:rowOff>72280</xdr:rowOff>
    </xdr:from>
    <xdr:ext cx="469744" cy="259045"/>
    <xdr:sp macro="" textlink="">
      <xdr:nvSpPr>
        <xdr:cNvPr id="652" name="テキスト ボックス 651"/>
        <xdr:cNvSpPr txBox="1"/>
      </xdr:nvSpPr>
      <xdr:spPr>
        <a:xfrm>
          <a:off x="13468428" y="1224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64770</xdr:rowOff>
    </xdr:from>
    <xdr:to>
      <xdr:col>67</xdr:col>
      <xdr:colOff>101600</xdr:colOff>
      <xdr:row>72</xdr:row>
      <xdr:rowOff>166370</xdr:rowOff>
    </xdr:to>
    <xdr:sp macro="" textlink="">
      <xdr:nvSpPr>
        <xdr:cNvPr id="653" name="楕円 652"/>
        <xdr:cNvSpPr/>
      </xdr:nvSpPr>
      <xdr:spPr>
        <a:xfrm>
          <a:off x="12763500" y="1240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11447</xdr:rowOff>
    </xdr:from>
    <xdr:ext cx="469744" cy="259045"/>
    <xdr:sp macro="" textlink="">
      <xdr:nvSpPr>
        <xdr:cNvPr id="654" name="テキスト ボックス 653"/>
        <xdr:cNvSpPr txBox="1"/>
      </xdr:nvSpPr>
      <xdr:spPr>
        <a:xfrm>
          <a:off x="12579428" y="1218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168636</xdr:rowOff>
    </xdr:from>
    <xdr:to>
      <xdr:col>85</xdr:col>
      <xdr:colOff>126364</xdr:colOff>
      <xdr:row>98</xdr:row>
      <xdr:rowOff>86379</xdr:rowOff>
    </xdr:to>
    <xdr:cxnSp macro="">
      <xdr:nvCxnSpPr>
        <xdr:cNvPr id="678" name="直線コネクタ 677"/>
        <xdr:cNvCxnSpPr/>
      </xdr:nvCxnSpPr>
      <xdr:spPr>
        <a:xfrm flipV="1">
          <a:off x="16317595" y="15427686"/>
          <a:ext cx="1269" cy="146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90206</xdr:rowOff>
    </xdr:from>
    <xdr:ext cx="469744" cy="259045"/>
    <xdr:sp macro="" textlink="">
      <xdr:nvSpPr>
        <xdr:cNvPr id="679" name="積立金最小値テキスト"/>
        <xdr:cNvSpPr txBox="1"/>
      </xdr:nvSpPr>
      <xdr:spPr>
        <a:xfrm>
          <a:off x="16370300" y="1689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86379</xdr:rowOff>
    </xdr:from>
    <xdr:to>
      <xdr:col>86</xdr:col>
      <xdr:colOff>25400</xdr:colOff>
      <xdr:row>98</xdr:row>
      <xdr:rowOff>86379</xdr:rowOff>
    </xdr:to>
    <xdr:cxnSp macro="">
      <xdr:nvCxnSpPr>
        <xdr:cNvPr id="680" name="直線コネクタ 679"/>
        <xdr:cNvCxnSpPr/>
      </xdr:nvCxnSpPr>
      <xdr:spPr>
        <a:xfrm>
          <a:off x="16230600" y="1688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115313</xdr:rowOff>
    </xdr:from>
    <xdr:ext cx="534377" cy="259045"/>
    <xdr:sp macro="" textlink="">
      <xdr:nvSpPr>
        <xdr:cNvPr id="681" name="積立金最大値テキスト"/>
        <xdr:cNvSpPr txBox="1"/>
      </xdr:nvSpPr>
      <xdr:spPr>
        <a:xfrm>
          <a:off x="16370300" y="152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168636</xdr:rowOff>
    </xdr:from>
    <xdr:to>
      <xdr:col>86</xdr:col>
      <xdr:colOff>25400</xdr:colOff>
      <xdr:row>89</xdr:row>
      <xdr:rowOff>168636</xdr:rowOff>
    </xdr:to>
    <xdr:cxnSp macro="">
      <xdr:nvCxnSpPr>
        <xdr:cNvPr id="682" name="直線コネクタ 681"/>
        <xdr:cNvCxnSpPr/>
      </xdr:nvCxnSpPr>
      <xdr:spPr>
        <a:xfrm>
          <a:off x="16230600" y="1542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99524</xdr:rowOff>
    </xdr:from>
    <xdr:to>
      <xdr:col>85</xdr:col>
      <xdr:colOff>127000</xdr:colOff>
      <xdr:row>93</xdr:row>
      <xdr:rowOff>71329</xdr:rowOff>
    </xdr:to>
    <xdr:cxnSp macro="">
      <xdr:nvCxnSpPr>
        <xdr:cNvPr id="683" name="直線コネクタ 682"/>
        <xdr:cNvCxnSpPr/>
      </xdr:nvCxnSpPr>
      <xdr:spPr>
        <a:xfrm>
          <a:off x="15481300" y="15872924"/>
          <a:ext cx="838200" cy="14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20465</xdr:rowOff>
    </xdr:from>
    <xdr:ext cx="534377" cy="259045"/>
    <xdr:sp macro="" textlink="">
      <xdr:nvSpPr>
        <xdr:cNvPr id="684" name="積立金平均値テキスト"/>
        <xdr:cNvSpPr txBox="1"/>
      </xdr:nvSpPr>
      <xdr:spPr>
        <a:xfrm>
          <a:off x="16370300" y="16308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42038</xdr:rowOff>
    </xdr:from>
    <xdr:to>
      <xdr:col>85</xdr:col>
      <xdr:colOff>177800</xdr:colOff>
      <xdr:row>95</xdr:row>
      <xdr:rowOff>143638</xdr:rowOff>
    </xdr:to>
    <xdr:sp macro="" textlink="">
      <xdr:nvSpPr>
        <xdr:cNvPr id="685" name="フローチャート: 判断 684"/>
        <xdr:cNvSpPr/>
      </xdr:nvSpPr>
      <xdr:spPr>
        <a:xfrm>
          <a:off x="162687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99524</xdr:rowOff>
    </xdr:from>
    <xdr:to>
      <xdr:col>81</xdr:col>
      <xdr:colOff>50800</xdr:colOff>
      <xdr:row>95</xdr:row>
      <xdr:rowOff>55232</xdr:rowOff>
    </xdr:to>
    <xdr:cxnSp macro="">
      <xdr:nvCxnSpPr>
        <xdr:cNvPr id="686" name="直線コネクタ 685"/>
        <xdr:cNvCxnSpPr/>
      </xdr:nvCxnSpPr>
      <xdr:spPr>
        <a:xfrm flipV="1">
          <a:off x="14592300" y="15872924"/>
          <a:ext cx="889000" cy="47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107187</xdr:rowOff>
    </xdr:from>
    <xdr:to>
      <xdr:col>81</xdr:col>
      <xdr:colOff>101600</xdr:colOff>
      <xdr:row>96</xdr:row>
      <xdr:rowOff>37337</xdr:rowOff>
    </xdr:to>
    <xdr:sp macro="" textlink="">
      <xdr:nvSpPr>
        <xdr:cNvPr id="687" name="フローチャート: 判断 686"/>
        <xdr:cNvSpPr/>
      </xdr:nvSpPr>
      <xdr:spPr>
        <a:xfrm>
          <a:off x="15430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28464</xdr:rowOff>
    </xdr:from>
    <xdr:ext cx="534377" cy="259045"/>
    <xdr:sp macro="" textlink="">
      <xdr:nvSpPr>
        <xdr:cNvPr id="688" name="テキスト ボックス 687"/>
        <xdr:cNvSpPr txBox="1"/>
      </xdr:nvSpPr>
      <xdr:spPr>
        <a:xfrm>
          <a:off x="15214111" y="164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55232</xdr:rowOff>
    </xdr:from>
    <xdr:to>
      <xdr:col>76</xdr:col>
      <xdr:colOff>114300</xdr:colOff>
      <xdr:row>96</xdr:row>
      <xdr:rowOff>77997</xdr:rowOff>
    </xdr:to>
    <xdr:cxnSp macro="">
      <xdr:nvCxnSpPr>
        <xdr:cNvPr id="689" name="直線コネクタ 688"/>
        <xdr:cNvCxnSpPr/>
      </xdr:nvCxnSpPr>
      <xdr:spPr>
        <a:xfrm flipV="1">
          <a:off x="13703300" y="16342982"/>
          <a:ext cx="889000" cy="19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299</xdr:rowOff>
    </xdr:from>
    <xdr:to>
      <xdr:col>76</xdr:col>
      <xdr:colOff>165100</xdr:colOff>
      <xdr:row>97</xdr:row>
      <xdr:rowOff>101899</xdr:rowOff>
    </xdr:to>
    <xdr:sp macro="" textlink="">
      <xdr:nvSpPr>
        <xdr:cNvPr id="690" name="フローチャート: 判断 689"/>
        <xdr:cNvSpPr/>
      </xdr:nvSpPr>
      <xdr:spPr>
        <a:xfrm>
          <a:off x="14541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93026</xdr:rowOff>
    </xdr:from>
    <xdr:ext cx="534377" cy="259045"/>
    <xdr:sp macro="" textlink="">
      <xdr:nvSpPr>
        <xdr:cNvPr id="691" name="テキスト ボックス 690"/>
        <xdr:cNvSpPr txBox="1"/>
      </xdr:nvSpPr>
      <xdr:spPr>
        <a:xfrm>
          <a:off x="14325111" y="167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53556</xdr:rowOff>
    </xdr:from>
    <xdr:to>
      <xdr:col>71</xdr:col>
      <xdr:colOff>177800</xdr:colOff>
      <xdr:row>96</xdr:row>
      <xdr:rowOff>77997</xdr:rowOff>
    </xdr:to>
    <xdr:cxnSp macro="">
      <xdr:nvCxnSpPr>
        <xdr:cNvPr id="692" name="直線コネクタ 691"/>
        <xdr:cNvCxnSpPr/>
      </xdr:nvCxnSpPr>
      <xdr:spPr>
        <a:xfrm>
          <a:off x="12814300" y="16512756"/>
          <a:ext cx="889000" cy="2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55924</xdr:rowOff>
    </xdr:from>
    <xdr:to>
      <xdr:col>72</xdr:col>
      <xdr:colOff>38100</xdr:colOff>
      <xdr:row>96</xdr:row>
      <xdr:rowOff>157524</xdr:rowOff>
    </xdr:to>
    <xdr:sp macro="" textlink="">
      <xdr:nvSpPr>
        <xdr:cNvPr id="693" name="フローチャート: 判断 692"/>
        <xdr:cNvSpPr/>
      </xdr:nvSpPr>
      <xdr:spPr>
        <a:xfrm>
          <a:off x="136525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148651</xdr:rowOff>
    </xdr:from>
    <xdr:ext cx="534377" cy="259045"/>
    <xdr:sp macro="" textlink="">
      <xdr:nvSpPr>
        <xdr:cNvPr id="694" name="テキスト ボックス 693"/>
        <xdr:cNvSpPr txBox="1"/>
      </xdr:nvSpPr>
      <xdr:spPr>
        <a:xfrm>
          <a:off x="13436111" y="1660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64458</xdr:rowOff>
    </xdr:from>
    <xdr:to>
      <xdr:col>67</xdr:col>
      <xdr:colOff>101600</xdr:colOff>
      <xdr:row>96</xdr:row>
      <xdr:rowOff>166058</xdr:rowOff>
    </xdr:to>
    <xdr:sp macro="" textlink="">
      <xdr:nvSpPr>
        <xdr:cNvPr id="695" name="フローチャート: 判断 694"/>
        <xdr:cNvSpPr/>
      </xdr:nvSpPr>
      <xdr:spPr>
        <a:xfrm>
          <a:off x="12763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157185</xdr:rowOff>
    </xdr:from>
    <xdr:ext cx="534377" cy="259045"/>
    <xdr:sp macro="" textlink="">
      <xdr:nvSpPr>
        <xdr:cNvPr id="696" name="テキスト ボックス 695"/>
        <xdr:cNvSpPr txBox="1"/>
      </xdr:nvSpPr>
      <xdr:spPr>
        <a:xfrm>
          <a:off x="12547111" y="1661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20529</xdr:rowOff>
    </xdr:from>
    <xdr:to>
      <xdr:col>85</xdr:col>
      <xdr:colOff>177800</xdr:colOff>
      <xdr:row>93</xdr:row>
      <xdr:rowOff>122129</xdr:rowOff>
    </xdr:to>
    <xdr:sp macro="" textlink="">
      <xdr:nvSpPr>
        <xdr:cNvPr id="702" name="楕円 701"/>
        <xdr:cNvSpPr/>
      </xdr:nvSpPr>
      <xdr:spPr>
        <a:xfrm>
          <a:off x="16268700" y="1596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43406</xdr:rowOff>
    </xdr:from>
    <xdr:ext cx="534377" cy="259045"/>
    <xdr:sp macro="" textlink="">
      <xdr:nvSpPr>
        <xdr:cNvPr id="703" name="積立金該当値テキスト"/>
        <xdr:cNvSpPr txBox="1"/>
      </xdr:nvSpPr>
      <xdr:spPr>
        <a:xfrm>
          <a:off x="16370300" y="1581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48724</xdr:rowOff>
    </xdr:from>
    <xdr:to>
      <xdr:col>81</xdr:col>
      <xdr:colOff>101600</xdr:colOff>
      <xdr:row>92</xdr:row>
      <xdr:rowOff>150324</xdr:rowOff>
    </xdr:to>
    <xdr:sp macro="" textlink="">
      <xdr:nvSpPr>
        <xdr:cNvPr id="704" name="楕円 703"/>
        <xdr:cNvSpPr/>
      </xdr:nvSpPr>
      <xdr:spPr>
        <a:xfrm>
          <a:off x="15430500" y="1582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166851</xdr:rowOff>
    </xdr:from>
    <xdr:ext cx="534377" cy="259045"/>
    <xdr:sp macro="" textlink="">
      <xdr:nvSpPr>
        <xdr:cNvPr id="705" name="テキスト ボックス 704"/>
        <xdr:cNvSpPr txBox="1"/>
      </xdr:nvSpPr>
      <xdr:spPr>
        <a:xfrm>
          <a:off x="15214111" y="1559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4432</xdr:rowOff>
    </xdr:from>
    <xdr:to>
      <xdr:col>76</xdr:col>
      <xdr:colOff>165100</xdr:colOff>
      <xdr:row>95</xdr:row>
      <xdr:rowOff>106032</xdr:rowOff>
    </xdr:to>
    <xdr:sp macro="" textlink="">
      <xdr:nvSpPr>
        <xdr:cNvPr id="706" name="楕円 705"/>
        <xdr:cNvSpPr/>
      </xdr:nvSpPr>
      <xdr:spPr>
        <a:xfrm>
          <a:off x="14541500" y="162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122559</xdr:rowOff>
    </xdr:from>
    <xdr:ext cx="534377" cy="259045"/>
    <xdr:sp macro="" textlink="">
      <xdr:nvSpPr>
        <xdr:cNvPr id="707" name="テキスト ボックス 706"/>
        <xdr:cNvSpPr txBox="1"/>
      </xdr:nvSpPr>
      <xdr:spPr>
        <a:xfrm>
          <a:off x="14325111" y="1606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27197</xdr:rowOff>
    </xdr:from>
    <xdr:to>
      <xdr:col>72</xdr:col>
      <xdr:colOff>38100</xdr:colOff>
      <xdr:row>96</xdr:row>
      <xdr:rowOff>128797</xdr:rowOff>
    </xdr:to>
    <xdr:sp macro="" textlink="">
      <xdr:nvSpPr>
        <xdr:cNvPr id="708" name="楕円 707"/>
        <xdr:cNvSpPr/>
      </xdr:nvSpPr>
      <xdr:spPr>
        <a:xfrm>
          <a:off x="13652500" y="1648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145324</xdr:rowOff>
    </xdr:from>
    <xdr:ext cx="534377" cy="259045"/>
    <xdr:sp macro="" textlink="">
      <xdr:nvSpPr>
        <xdr:cNvPr id="709" name="テキスト ボックス 708"/>
        <xdr:cNvSpPr txBox="1"/>
      </xdr:nvSpPr>
      <xdr:spPr>
        <a:xfrm>
          <a:off x="13436111" y="1626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2756</xdr:rowOff>
    </xdr:from>
    <xdr:to>
      <xdr:col>67</xdr:col>
      <xdr:colOff>101600</xdr:colOff>
      <xdr:row>96</xdr:row>
      <xdr:rowOff>104356</xdr:rowOff>
    </xdr:to>
    <xdr:sp macro="" textlink="">
      <xdr:nvSpPr>
        <xdr:cNvPr id="710" name="楕円 709"/>
        <xdr:cNvSpPr/>
      </xdr:nvSpPr>
      <xdr:spPr>
        <a:xfrm>
          <a:off x="12763500" y="1646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120883</xdr:rowOff>
    </xdr:from>
    <xdr:ext cx="534377" cy="259045"/>
    <xdr:sp macro="" textlink="">
      <xdr:nvSpPr>
        <xdr:cNvPr id="711" name="テキスト ボックス 710"/>
        <xdr:cNvSpPr txBox="1"/>
      </xdr:nvSpPr>
      <xdr:spPr>
        <a:xfrm>
          <a:off x="12547111" y="162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5" name="テキスト ボックス 724"/>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7" name="テキスト ボックス 726"/>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9" name="テキスト ボックス 728"/>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3" name="テキスト ボックス 732"/>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44994</xdr:rowOff>
    </xdr:from>
    <xdr:to>
      <xdr:col>116</xdr:col>
      <xdr:colOff>62864</xdr:colOff>
      <xdr:row>39</xdr:row>
      <xdr:rowOff>98878</xdr:rowOff>
    </xdr:to>
    <xdr:cxnSp macro="">
      <xdr:nvCxnSpPr>
        <xdr:cNvPr id="737" name="直線コネクタ 736"/>
        <xdr:cNvCxnSpPr/>
      </xdr:nvCxnSpPr>
      <xdr:spPr>
        <a:xfrm flipV="1">
          <a:off x="22159595" y="5188494"/>
          <a:ext cx="1269"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38" name="投資及び出資金最小値テキスト"/>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163121</xdr:rowOff>
    </xdr:from>
    <xdr:ext cx="469744" cy="259045"/>
    <xdr:sp macro="" textlink="">
      <xdr:nvSpPr>
        <xdr:cNvPr id="740" name="投資及び出資金最大値テキスト"/>
        <xdr:cNvSpPr txBox="1"/>
      </xdr:nvSpPr>
      <xdr:spPr>
        <a:xfrm>
          <a:off x="22212300" y="496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44994</xdr:rowOff>
    </xdr:from>
    <xdr:to>
      <xdr:col>116</xdr:col>
      <xdr:colOff>152400</xdr:colOff>
      <xdr:row>30</xdr:row>
      <xdr:rowOff>44994</xdr:rowOff>
    </xdr:to>
    <xdr:cxnSp macro="">
      <xdr:nvCxnSpPr>
        <xdr:cNvPr id="741" name="直線コネクタ 740"/>
        <xdr:cNvCxnSpPr/>
      </xdr:nvCxnSpPr>
      <xdr:spPr>
        <a:xfrm>
          <a:off x="22072600" y="518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43" name="投資及び出資金平均値テキスト"/>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44" name="フローチャート: 判断 743"/>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93435</xdr:rowOff>
    </xdr:from>
    <xdr:to>
      <xdr:col>111</xdr:col>
      <xdr:colOff>177800</xdr:colOff>
      <xdr:row>39</xdr:row>
      <xdr:rowOff>98878</xdr:rowOff>
    </xdr:to>
    <xdr:cxnSp macro="">
      <xdr:nvCxnSpPr>
        <xdr:cNvPr id="745" name="直線コネクタ 744"/>
        <xdr:cNvCxnSpPr/>
      </xdr:nvCxnSpPr>
      <xdr:spPr>
        <a:xfrm>
          <a:off x="20434300" y="6779985"/>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46" name="フローチャート: 判断 745"/>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7" name="テキスト ボックス 74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93435</xdr:rowOff>
    </xdr:from>
    <xdr:to>
      <xdr:col>107</xdr:col>
      <xdr:colOff>50800</xdr:colOff>
      <xdr:row>39</xdr:row>
      <xdr:rowOff>98878</xdr:rowOff>
    </xdr:to>
    <xdr:cxnSp macro="">
      <xdr:nvCxnSpPr>
        <xdr:cNvPr id="748" name="直線コネクタ 747"/>
        <xdr:cNvCxnSpPr/>
      </xdr:nvCxnSpPr>
      <xdr:spPr>
        <a:xfrm flipV="1">
          <a:off x="19545300" y="6779985"/>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49" name="フローチャート: 判断 748"/>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36104</xdr:rowOff>
    </xdr:from>
    <xdr:to>
      <xdr:col>102</xdr:col>
      <xdr:colOff>165100</xdr:colOff>
      <xdr:row>39</xdr:row>
      <xdr:rowOff>137704</xdr:rowOff>
    </xdr:to>
    <xdr:sp macro="" textlink="">
      <xdr:nvSpPr>
        <xdr:cNvPr id="752" name="フローチャート: 判断 751"/>
        <xdr:cNvSpPr/>
      </xdr:nvSpPr>
      <xdr:spPr>
        <a:xfrm>
          <a:off x="19494500" y="672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154231</xdr:rowOff>
    </xdr:from>
    <xdr:ext cx="313932" cy="259045"/>
    <xdr:sp macro="" textlink="">
      <xdr:nvSpPr>
        <xdr:cNvPr id="753" name="テキスト ボックス 752"/>
        <xdr:cNvSpPr txBox="1"/>
      </xdr:nvSpPr>
      <xdr:spPr>
        <a:xfrm>
          <a:off x="19388333" y="6497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26307</xdr:rowOff>
    </xdr:from>
    <xdr:to>
      <xdr:col>98</xdr:col>
      <xdr:colOff>38100</xdr:colOff>
      <xdr:row>39</xdr:row>
      <xdr:rowOff>127907</xdr:rowOff>
    </xdr:to>
    <xdr:sp macro="" textlink="">
      <xdr:nvSpPr>
        <xdr:cNvPr id="754" name="フローチャート: 判断 753"/>
        <xdr:cNvSpPr/>
      </xdr:nvSpPr>
      <xdr:spPr>
        <a:xfrm>
          <a:off x="18605500" y="671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144434</xdr:rowOff>
    </xdr:from>
    <xdr:ext cx="313932" cy="259045"/>
    <xdr:sp macro="" textlink="">
      <xdr:nvSpPr>
        <xdr:cNvPr id="755" name="テキスト ボックス 754"/>
        <xdr:cNvSpPr txBox="1"/>
      </xdr:nvSpPr>
      <xdr:spPr>
        <a:xfrm>
          <a:off x="18499333" y="64880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62" name="投資及び出資金該当値テキスト"/>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64" name="テキスト ボックス 763"/>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42635</xdr:rowOff>
    </xdr:from>
    <xdr:to>
      <xdr:col>107</xdr:col>
      <xdr:colOff>101600</xdr:colOff>
      <xdr:row>39</xdr:row>
      <xdr:rowOff>144235</xdr:rowOff>
    </xdr:to>
    <xdr:sp macro="" textlink="">
      <xdr:nvSpPr>
        <xdr:cNvPr id="765" name="楕円 764"/>
        <xdr:cNvSpPr/>
      </xdr:nvSpPr>
      <xdr:spPr>
        <a:xfrm>
          <a:off x="20383500" y="672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160762</xdr:rowOff>
    </xdr:from>
    <xdr:ext cx="249299" cy="259045"/>
    <xdr:sp macro="" textlink="">
      <xdr:nvSpPr>
        <xdr:cNvPr id="766" name="テキスト ボックス 765"/>
        <xdr:cNvSpPr txBox="1"/>
      </xdr:nvSpPr>
      <xdr:spPr>
        <a:xfrm>
          <a:off x="20309650" y="65044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4" name="テキスト ボックス 783"/>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6" name="テキスト ボックス 785"/>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8" name="テキスト ボックス 787"/>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33455</xdr:rowOff>
    </xdr:from>
    <xdr:to>
      <xdr:col>116</xdr:col>
      <xdr:colOff>62864</xdr:colOff>
      <xdr:row>59</xdr:row>
      <xdr:rowOff>98552</xdr:rowOff>
    </xdr:to>
    <xdr:cxnSp macro="">
      <xdr:nvCxnSpPr>
        <xdr:cNvPr id="796" name="直線コネクタ 795"/>
        <xdr:cNvCxnSpPr/>
      </xdr:nvCxnSpPr>
      <xdr:spPr>
        <a:xfrm flipV="1">
          <a:off x="22159595" y="8605955"/>
          <a:ext cx="1269" cy="160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102379</xdr:rowOff>
    </xdr:from>
    <xdr:ext cx="249299" cy="259045"/>
    <xdr:sp macro="" textlink="">
      <xdr:nvSpPr>
        <xdr:cNvPr id="797" name="貸付金最小値テキスト"/>
        <xdr:cNvSpPr txBox="1"/>
      </xdr:nvSpPr>
      <xdr:spPr>
        <a:xfrm>
          <a:off x="22212300" y="102179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98552</xdr:rowOff>
    </xdr:from>
    <xdr:to>
      <xdr:col>116</xdr:col>
      <xdr:colOff>152400</xdr:colOff>
      <xdr:row>59</xdr:row>
      <xdr:rowOff>98552</xdr:rowOff>
    </xdr:to>
    <xdr:cxnSp macro="">
      <xdr:nvCxnSpPr>
        <xdr:cNvPr id="798" name="直線コネクタ 797"/>
        <xdr:cNvCxnSpPr/>
      </xdr:nvCxnSpPr>
      <xdr:spPr>
        <a:xfrm>
          <a:off x="22072600" y="102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151582</xdr:rowOff>
    </xdr:from>
    <xdr:ext cx="534377" cy="259045"/>
    <xdr:sp macro="" textlink="">
      <xdr:nvSpPr>
        <xdr:cNvPr id="799" name="貸付金最大値テキスト"/>
        <xdr:cNvSpPr txBox="1"/>
      </xdr:nvSpPr>
      <xdr:spPr>
        <a:xfrm>
          <a:off x="22212300" y="838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33455</xdr:rowOff>
    </xdr:from>
    <xdr:to>
      <xdr:col>116</xdr:col>
      <xdr:colOff>152400</xdr:colOff>
      <xdr:row>50</xdr:row>
      <xdr:rowOff>33455</xdr:rowOff>
    </xdr:to>
    <xdr:cxnSp macro="">
      <xdr:nvCxnSpPr>
        <xdr:cNvPr id="800" name="直線コネクタ 799"/>
        <xdr:cNvCxnSpPr/>
      </xdr:nvCxnSpPr>
      <xdr:spPr>
        <a:xfrm>
          <a:off x="22072600" y="860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94415</xdr:rowOff>
    </xdr:from>
    <xdr:to>
      <xdr:col>116</xdr:col>
      <xdr:colOff>63500</xdr:colOff>
      <xdr:row>59</xdr:row>
      <xdr:rowOff>94960</xdr:rowOff>
    </xdr:to>
    <xdr:cxnSp macro="">
      <xdr:nvCxnSpPr>
        <xdr:cNvPr id="801" name="直線コネクタ 800"/>
        <xdr:cNvCxnSpPr/>
      </xdr:nvCxnSpPr>
      <xdr:spPr>
        <a:xfrm flipV="1">
          <a:off x="21323300" y="10209965"/>
          <a:ext cx="8382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137358</xdr:rowOff>
    </xdr:from>
    <xdr:ext cx="469744" cy="259045"/>
    <xdr:sp macro="" textlink="">
      <xdr:nvSpPr>
        <xdr:cNvPr id="802" name="貸付金平均値テキスト"/>
        <xdr:cNvSpPr txBox="1"/>
      </xdr:nvSpPr>
      <xdr:spPr>
        <a:xfrm>
          <a:off x="22212300" y="9738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114481</xdr:rowOff>
    </xdr:from>
    <xdr:to>
      <xdr:col>116</xdr:col>
      <xdr:colOff>114300</xdr:colOff>
      <xdr:row>58</xdr:row>
      <xdr:rowOff>44631</xdr:rowOff>
    </xdr:to>
    <xdr:sp macro="" textlink="">
      <xdr:nvSpPr>
        <xdr:cNvPr id="803" name="フローチャート: 判断 802"/>
        <xdr:cNvSpPr/>
      </xdr:nvSpPr>
      <xdr:spPr>
        <a:xfrm>
          <a:off x="221107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90497</xdr:rowOff>
    </xdr:from>
    <xdr:to>
      <xdr:col>111</xdr:col>
      <xdr:colOff>177800</xdr:colOff>
      <xdr:row>59</xdr:row>
      <xdr:rowOff>94960</xdr:rowOff>
    </xdr:to>
    <xdr:cxnSp macro="">
      <xdr:nvCxnSpPr>
        <xdr:cNvPr id="804" name="直線コネクタ 803"/>
        <xdr:cNvCxnSpPr/>
      </xdr:nvCxnSpPr>
      <xdr:spPr>
        <a:xfrm>
          <a:off x="20434300" y="10206047"/>
          <a:ext cx="889000" cy="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155629</xdr:rowOff>
    </xdr:from>
    <xdr:to>
      <xdr:col>112</xdr:col>
      <xdr:colOff>38100</xdr:colOff>
      <xdr:row>58</xdr:row>
      <xdr:rowOff>85779</xdr:rowOff>
    </xdr:to>
    <xdr:sp macro="" textlink="">
      <xdr:nvSpPr>
        <xdr:cNvPr id="805" name="フローチャート: 判断 804"/>
        <xdr:cNvSpPr/>
      </xdr:nvSpPr>
      <xdr:spPr>
        <a:xfrm>
          <a:off x="21272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102306</xdr:rowOff>
    </xdr:from>
    <xdr:ext cx="469744" cy="259045"/>
    <xdr:sp macro="" textlink="">
      <xdr:nvSpPr>
        <xdr:cNvPr id="806" name="テキスト ボックス 805"/>
        <xdr:cNvSpPr txBox="1"/>
      </xdr:nvSpPr>
      <xdr:spPr>
        <a:xfrm>
          <a:off x="21088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90497</xdr:rowOff>
    </xdr:from>
    <xdr:to>
      <xdr:col>107</xdr:col>
      <xdr:colOff>50800</xdr:colOff>
      <xdr:row>59</xdr:row>
      <xdr:rowOff>95504</xdr:rowOff>
    </xdr:to>
    <xdr:cxnSp macro="">
      <xdr:nvCxnSpPr>
        <xdr:cNvPr id="807" name="直線コネクタ 806"/>
        <xdr:cNvCxnSpPr/>
      </xdr:nvCxnSpPr>
      <xdr:spPr>
        <a:xfrm flipV="1">
          <a:off x="19545300" y="10206047"/>
          <a:ext cx="8890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138321</xdr:rowOff>
    </xdr:from>
    <xdr:to>
      <xdr:col>107</xdr:col>
      <xdr:colOff>101600</xdr:colOff>
      <xdr:row>58</xdr:row>
      <xdr:rowOff>68471</xdr:rowOff>
    </xdr:to>
    <xdr:sp macro="" textlink="">
      <xdr:nvSpPr>
        <xdr:cNvPr id="808" name="フローチャート: 判断 807"/>
        <xdr:cNvSpPr/>
      </xdr:nvSpPr>
      <xdr:spPr>
        <a:xfrm>
          <a:off x="20383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84998</xdr:rowOff>
    </xdr:from>
    <xdr:ext cx="469744" cy="259045"/>
    <xdr:sp macro="" textlink="">
      <xdr:nvSpPr>
        <xdr:cNvPr id="809" name="テキスト ボックス 808"/>
        <xdr:cNvSpPr txBox="1"/>
      </xdr:nvSpPr>
      <xdr:spPr>
        <a:xfrm>
          <a:off x="20199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91694</xdr:rowOff>
    </xdr:from>
    <xdr:to>
      <xdr:col>102</xdr:col>
      <xdr:colOff>114300</xdr:colOff>
      <xdr:row>59</xdr:row>
      <xdr:rowOff>95504</xdr:rowOff>
    </xdr:to>
    <xdr:cxnSp macro="">
      <xdr:nvCxnSpPr>
        <xdr:cNvPr id="810" name="直線コネクタ 809"/>
        <xdr:cNvCxnSpPr/>
      </xdr:nvCxnSpPr>
      <xdr:spPr>
        <a:xfrm>
          <a:off x="18656300" y="1020724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99785</xdr:rowOff>
    </xdr:from>
    <xdr:to>
      <xdr:col>102</xdr:col>
      <xdr:colOff>165100</xdr:colOff>
      <xdr:row>58</xdr:row>
      <xdr:rowOff>29935</xdr:rowOff>
    </xdr:to>
    <xdr:sp macro="" textlink="">
      <xdr:nvSpPr>
        <xdr:cNvPr id="811" name="フローチャート: 判断 810"/>
        <xdr:cNvSpPr/>
      </xdr:nvSpPr>
      <xdr:spPr>
        <a:xfrm>
          <a:off x="19494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46462</xdr:rowOff>
    </xdr:from>
    <xdr:ext cx="469744" cy="259045"/>
    <xdr:sp macro="" textlink="">
      <xdr:nvSpPr>
        <xdr:cNvPr id="812" name="テキスト ボックス 811"/>
        <xdr:cNvSpPr txBox="1"/>
      </xdr:nvSpPr>
      <xdr:spPr>
        <a:xfrm>
          <a:off x="19310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92384</xdr:rowOff>
    </xdr:from>
    <xdr:to>
      <xdr:col>98</xdr:col>
      <xdr:colOff>38100</xdr:colOff>
      <xdr:row>58</xdr:row>
      <xdr:rowOff>22534</xdr:rowOff>
    </xdr:to>
    <xdr:sp macro="" textlink="">
      <xdr:nvSpPr>
        <xdr:cNvPr id="813" name="フローチャート: 判断 812"/>
        <xdr:cNvSpPr/>
      </xdr:nvSpPr>
      <xdr:spPr>
        <a:xfrm>
          <a:off x="18605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39061</xdr:rowOff>
    </xdr:from>
    <xdr:ext cx="469744" cy="259045"/>
    <xdr:sp macro="" textlink="">
      <xdr:nvSpPr>
        <xdr:cNvPr id="814" name="テキスト ボックス 813"/>
        <xdr:cNvSpPr txBox="1"/>
      </xdr:nvSpPr>
      <xdr:spPr>
        <a:xfrm>
          <a:off x="18421428" y="964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43615</xdr:rowOff>
    </xdr:from>
    <xdr:to>
      <xdr:col>116</xdr:col>
      <xdr:colOff>114300</xdr:colOff>
      <xdr:row>59</xdr:row>
      <xdr:rowOff>145215</xdr:rowOff>
    </xdr:to>
    <xdr:sp macro="" textlink="">
      <xdr:nvSpPr>
        <xdr:cNvPr id="820" name="楕円 819"/>
        <xdr:cNvSpPr/>
      </xdr:nvSpPr>
      <xdr:spPr>
        <a:xfrm>
          <a:off x="22110700" y="1015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129992</xdr:rowOff>
    </xdr:from>
    <xdr:ext cx="313932" cy="259045"/>
    <xdr:sp macro="" textlink="">
      <xdr:nvSpPr>
        <xdr:cNvPr id="821" name="貸付金該当値テキスト"/>
        <xdr:cNvSpPr txBox="1"/>
      </xdr:nvSpPr>
      <xdr:spPr>
        <a:xfrm>
          <a:off x="22212300" y="100740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44160</xdr:rowOff>
    </xdr:from>
    <xdr:to>
      <xdr:col>112</xdr:col>
      <xdr:colOff>38100</xdr:colOff>
      <xdr:row>59</xdr:row>
      <xdr:rowOff>145760</xdr:rowOff>
    </xdr:to>
    <xdr:sp macro="" textlink="">
      <xdr:nvSpPr>
        <xdr:cNvPr id="822" name="楕円 821"/>
        <xdr:cNvSpPr/>
      </xdr:nvSpPr>
      <xdr:spPr>
        <a:xfrm>
          <a:off x="21272500" y="1015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136887</xdr:rowOff>
    </xdr:from>
    <xdr:ext cx="313932" cy="259045"/>
    <xdr:sp macro="" textlink="">
      <xdr:nvSpPr>
        <xdr:cNvPr id="823" name="テキスト ボックス 822"/>
        <xdr:cNvSpPr txBox="1"/>
      </xdr:nvSpPr>
      <xdr:spPr>
        <a:xfrm>
          <a:off x="21166333" y="10252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39697</xdr:rowOff>
    </xdr:from>
    <xdr:to>
      <xdr:col>107</xdr:col>
      <xdr:colOff>101600</xdr:colOff>
      <xdr:row>59</xdr:row>
      <xdr:rowOff>141297</xdr:rowOff>
    </xdr:to>
    <xdr:sp macro="" textlink="">
      <xdr:nvSpPr>
        <xdr:cNvPr id="824" name="楕円 823"/>
        <xdr:cNvSpPr/>
      </xdr:nvSpPr>
      <xdr:spPr>
        <a:xfrm>
          <a:off x="20383500" y="1015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132424</xdr:rowOff>
    </xdr:from>
    <xdr:ext cx="313932" cy="259045"/>
    <xdr:sp macro="" textlink="">
      <xdr:nvSpPr>
        <xdr:cNvPr id="825" name="テキスト ボックス 824"/>
        <xdr:cNvSpPr txBox="1"/>
      </xdr:nvSpPr>
      <xdr:spPr>
        <a:xfrm>
          <a:off x="20277333" y="10247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44704</xdr:rowOff>
    </xdr:from>
    <xdr:to>
      <xdr:col>102</xdr:col>
      <xdr:colOff>165100</xdr:colOff>
      <xdr:row>59</xdr:row>
      <xdr:rowOff>146304</xdr:rowOff>
    </xdr:to>
    <xdr:sp macro="" textlink="">
      <xdr:nvSpPr>
        <xdr:cNvPr id="826" name="楕円 825"/>
        <xdr:cNvSpPr/>
      </xdr:nvSpPr>
      <xdr:spPr>
        <a:xfrm>
          <a:off x="19494500" y="101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137431</xdr:rowOff>
    </xdr:from>
    <xdr:ext cx="313932" cy="259045"/>
    <xdr:sp macro="" textlink="">
      <xdr:nvSpPr>
        <xdr:cNvPr id="827" name="テキスト ボックス 826"/>
        <xdr:cNvSpPr txBox="1"/>
      </xdr:nvSpPr>
      <xdr:spPr>
        <a:xfrm>
          <a:off x="19388333" y="10252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40894</xdr:rowOff>
    </xdr:from>
    <xdr:to>
      <xdr:col>98</xdr:col>
      <xdr:colOff>38100</xdr:colOff>
      <xdr:row>59</xdr:row>
      <xdr:rowOff>142494</xdr:rowOff>
    </xdr:to>
    <xdr:sp macro="" textlink="">
      <xdr:nvSpPr>
        <xdr:cNvPr id="828" name="楕円 827"/>
        <xdr:cNvSpPr/>
      </xdr:nvSpPr>
      <xdr:spPr>
        <a:xfrm>
          <a:off x="18605500" y="1015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133621</xdr:rowOff>
    </xdr:from>
    <xdr:ext cx="313932" cy="259045"/>
    <xdr:sp macro="" textlink="">
      <xdr:nvSpPr>
        <xdr:cNvPr id="829" name="テキスト ボックス 828"/>
        <xdr:cNvSpPr txBox="1"/>
      </xdr:nvSpPr>
      <xdr:spPr>
        <a:xfrm>
          <a:off x="18499333" y="102491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82413</xdr:rowOff>
    </xdr:from>
    <xdr:to>
      <xdr:col>116</xdr:col>
      <xdr:colOff>62864</xdr:colOff>
      <xdr:row>77</xdr:row>
      <xdr:rowOff>26772</xdr:rowOff>
    </xdr:to>
    <xdr:cxnSp macro="">
      <xdr:nvCxnSpPr>
        <xdr:cNvPr id="852" name="直線コネクタ 851"/>
        <xdr:cNvCxnSpPr/>
      </xdr:nvCxnSpPr>
      <xdr:spPr>
        <a:xfrm flipV="1">
          <a:off x="22159595" y="12083913"/>
          <a:ext cx="1269" cy="114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30599</xdr:rowOff>
    </xdr:from>
    <xdr:ext cx="534377" cy="259045"/>
    <xdr:sp macro="" textlink="">
      <xdr:nvSpPr>
        <xdr:cNvPr id="853" name="繰出金最小値テキスト"/>
        <xdr:cNvSpPr txBox="1"/>
      </xdr:nvSpPr>
      <xdr:spPr>
        <a:xfrm>
          <a:off x="22212300"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26772</xdr:rowOff>
    </xdr:from>
    <xdr:to>
      <xdr:col>116</xdr:col>
      <xdr:colOff>152400</xdr:colOff>
      <xdr:row>77</xdr:row>
      <xdr:rowOff>26772</xdr:rowOff>
    </xdr:to>
    <xdr:cxnSp macro="">
      <xdr:nvCxnSpPr>
        <xdr:cNvPr id="854" name="直線コネクタ 853"/>
        <xdr:cNvCxnSpPr/>
      </xdr:nvCxnSpPr>
      <xdr:spPr>
        <a:xfrm>
          <a:off x="22072600" y="1322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29090</xdr:rowOff>
    </xdr:from>
    <xdr:ext cx="534377" cy="259045"/>
    <xdr:sp macro="" textlink="">
      <xdr:nvSpPr>
        <xdr:cNvPr id="855" name="繰出金最大値テキスト"/>
        <xdr:cNvSpPr txBox="1"/>
      </xdr:nvSpPr>
      <xdr:spPr>
        <a:xfrm>
          <a:off x="22212300" y="1185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82413</xdr:rowOff>
    </xdr:from>
    <xdr:to>
      <xdr:col>116</xdr:col>
      <xdr:colOff>152400</xdr:colOff>
      <xdr:row>70</xdr:row>
      <xdr:rowOff>82413</xdr:rowOff>
    </xdr:to>
    <xdr:cxnSp macro="">
      <xdr:nvCxnSpPr>
        <xdr:cNvPr id="856" name="直線コネクタ 855"/>
        <xdr:cNvCxnSpPr/>
      </xdr:nvCxnSpPr>
      <xdr:spPr>
        <a:xfrm>
          <a:off x="22072600" y="1208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8621</xdr:rowOff>
    </xdr:from>
    <xdr:to>
      <xdr:col>116</xdr:col>
      <xdr:colOff>63500</xdr:colOff>
      <xdr:row>76</xdr:row>
      <xdr:rowOff>78298</xdr:rowOff>
    </xdr:to>
    <xdr:cxnSp macro="">
      <xdr:nvCxnSpPr>
        <xdr:cNvPr id="857" name="直線コネクタ 856"/>
        <xdr:cNvCxnSpPr/>
      </xdr:nvCxnSpPr>
      <xdr:spPr>
        <a:xfrm flipV="1">
          <a:off x="21323300" y="13038821"/>
          <a:ext cx="838200" cy="6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140626</xdr:rowOff>
    </xdr:from>
    <xdr:ext cx="534377" cy="259045"/>
    <xdr:sp macro="" textlink="">
      <xdr:nvSpPr>
        <xdr:cNvPr id="858" name="繰出金平均値テキスト"/>
        <xdr:cNvSpPr txBox="1"/>
      </xdr:nvSpPr>
      <xdr:spPr>
        <a:xfrm>
          <a:off x="22212300" y="12656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117749</xdr:rowOff>
    </xdr:from>
    <xdr:to>
      <xdr:col>116</xdr:col>
      <xdr:colOff>114300</xdr:colOff>
      <xdr:row>75</xdr:row>
      <xdr:rowOff>47899</xdr:rowOff>
    </xdr:to>
    <xdr:sp macro="" textlink="">
      <xdr:nvSpPr>
        <xdr:cNvPr id="859" name="フローチャート: 判断 858"/>
        <xdr:cNvSpPr/>
      </xdr:nvSpPr>
      <xdr:spPr>
        <a:xfrm>
          <a:off x="221107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78298</xdr:rowOff>
    </xdr:from>
    <xdr:to>
      <xdr:col>111</xdr:col>
      <xdr:colOff>177800</xdr:colOff>
      <xdr:row>76</xdr:row>
      <xdr:rowOff>96631</xdr:rowOff>
    </xdr:to>
    <xdr:cxnSp macro="">
      <xdr:nvCxnSpPr>
        <xdr:cNvPr id="860" name="直線コネクタ 859"/>
        <xdr:cNvCxnSpPr/>
      </xdr:nvCxnSpPr>
      <xdr:spPr>
        <a:xfrm flipV="1">
          <a:off x="20434300" y="13108498"/>
          <a:ext cx="889000" cy="1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41168</xdr:rowOff>
    </xdr:from>
    <xdr:to>
      <xdr:col>112</xdr:col>
      <xdr:colOff>38100</xdr:colOff>
      <xdr:row>75</xdr:row>
      <xdr:rowOff>142768</xdr:rowOff>
    </xdr:to>
    <xdr:sp macro="" textlink="">
      <xdr:nvSpPr>
        <xdr:cNvPr id="861" name="フローチャート: 判断 860"/>
        <xdr:cNvSpPr/>
      </xdr:nvSpPr>
      <xdr:spPr>
        <a:xfrm>
          <a:off x="21272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159295</xdr:rowOff>
    </xdr:from>
    <xdr:ext cx="534377" cy="259045"/>
    <xdr:sp macro="" textlink="">
      <xdr:nvSpPr>
        <xdr:cNvPr id="862" name="テキスト ボックス 861"/>
        <xdr:cNvSpPr txBox="1"/>
      </xdr:nvSpPr>
      <xdr:spPr>
        <a:xfrm>
          <a:off x="21056111" y="126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85111</xdr:rowOff>
    </xdr:from>
    <xdr:to>
      <xdr:col>107</xdr:col>
      <xdr:colOff>50800</xdr:colOff>
      <xdr:row>76</xdr:row>
      <xdr:rowOff>96631</xdr:rowOff>
    </xdr:to>
    <xdr:cxnSp macro="">
      <xdr:nvCxnSpPr>
        <xdr:cNvPr id="863" name="直線コネクタ 862"/>
        <xdr:cNvCxnSpPr/>
      </xdr:nvCxnSpPr>
      <xdr:spPr>
        <a:xfrm>
          <a:off x="19545300" y="13115311"/>
          <a:ext cx="889000" cy="1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15473</xdr:rowOff>
    </xdr:from>
    <xdr:to>
      <xdr:col>107</xdr:col>
      <xdr:colOff>101600</xdr:colOff>
      <xdr:row>75</xdr:row>
      <xdr:rowOff>117073</xdr:rowOff>
    </xdr:to>
    <xdr:sp macro="" textlink="">
      <xdr:nvSpPr>
        <xdr:cNvPr id="864" name="フローチャート: 判断 863"/>
        <xdr:cNvSpPr/>
      </xdr:nvSpPr>
      <xdr:spPr>
        <a:xfrm>
          <a:off x="20383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133600</xdr:rowOff>
    </xdr:from>
    <xdr:ext cx="534377" cy="259045"/>
    <xdr:sp macro="" textlink="">
      <xdr:nvSpPr>
        <xdr:cNvPr id="865" name="テキスト ボックス 864"/>
        <xdr:cNvSpPr txBox="1"/>
      </xdr:nvSpPr>
      <xdr:spPr>
        <a:xfrm>
          <a:off x="20167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40853</xdr:rowOff>
    </xdr:from>
    <xdr:to>
      <xdr:col>102</xdr:col>
      <xdr:colOff>114300</xdr:colOff>
      <xdr:row>76</xdr:row>
      <xdr:rowOff>85111</xdr:rowOff>
    </xdr:to>
    <xdr:cxnSp macro="">
      <xdr:nvCxnSpPr>
        <xdr:cNvPr id="866" name="直線コネクタ 865"/>
        <xdr:cNvCxnSpPr/>
      </xdr:nvCxnSpPr>
      <xdr:spPr>
        <a:xfrm>
          <a:off x="18656300" y="13071053"/>
          <a:ext cx="889000" cy="4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8982</xdr:rowOff>
    </xdr:from>
    <xdr:to>
      <xdr:col>102</xdr:col>
      <xdr:colOff>165100</xdr:colOff>
      <xdr:row>75</xdr:row>
      <xdr:rowOff>110582</xdr:rowOff>
    </xdr:to>
    <xdr:sp macro="" textlink="">
      <xdr:nvSpPr>
        <xdr:cNvPr id="867" name="フローチャート: 判断 866"/>
        <xdr:cNvSpPr/>
      </xdr:nvSpPr>
      <xdr:spPr>
        <a:xfrm>
          <a:off x="19494500" y="1286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127109</xdr:rowOff>
    </xdr:from>
    <xdr:ext cx="534377" cy="259045"/>
    <xdr:sp macro="" textlink="">
      <xdr:nvSpPr>
        <xdr:cNvPr id="868" name="テキスト ボックス 867"/>
        <xdr:cNvSpPr txBox="1"/>
      </xdr:nvSpPr>
      <xdr:spPr>
        <a:xfrm>
          <a:off x="19278111" y="1264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22606</xdr:rowOff>
    </xdr:from>
    <xdr:to>
      <xdr:col>98</xdr:col>
      <xdr:colOff>38100</xdr:colOff>
      <xdr:row>75</xdr:row>
      <xdr:rowOff>124206</xdr:rowOff>
    </xdr:to>
    <xdr:sp macro="" textlink="">
      <xdr:nvSpPr>
        <xdr:cNvPr id="869" name="フローチャート: 判断 868"/>
        <xdr:cNvSpPr/>
      </xdr:nvSpPr>
      <xdr:spPr>
        <a:xfrm>
          <a:off x="18605500" y="1288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140733</xdr:rowOff>
    </xdr:from>
    <xdr:ext cx="534377" cy="259045"/>
    <xdr:sp macro="" textlink="">
      <xdr:nvSpPr>
        <xdr:cNvPr id="870" name="テキスト ボックス 869"/>
        <xdr:cNvSpPr txBox="1"/>
      </xdr:nvSpPr>
      <xdr:spPr>
        <a:xfrm>
          <a:off x="18389111" y="1265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129270</xdr:rowOff>
    </xdr:from>
    <xdr:to>
      <xdr:col>116</xdr:col>
      <xdr:colOff>114300</xdr:colOff>
      <xdr:row>76</xdr:row>
      <xdr:rowOff>59420</xdr:rowOff>
    </xdr:to>
    <xdr:sp macro="" textlink="">
      <xdr:nvSpPr>
        <xdr:cNvPr id="876" name="楕円 875"/>
        <xdr:cNvSpPr/>
      </xdr:nvSpPr>
      <xdr:spPr>
        <a:xfrm>
          <a:off x="22110700" y="1298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107697</xdr:rowOff>
    </xdr:from>
    <xdr:ext cx="534377" cy="259045"/>
    <xdr:sp macro="" textlink="">
      <xdr:nvSpPr>
        <xdr:cNvPr id="877" name="繰出金該当値テキスト"/>
        <xdr:cNvSpPr txBox="1"/>
      </xdr:nvSpPr>
      <xdr:spPr>
        <a:xfrm>
          <a:off x="22212300" y="1296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27498</xdr:rowOff>
    </xdr:from>
    <xdr:to>
      <xdr:col>112</xdr:col>
      <xdr:colOff>38100</xdr:colOff>
      <xdr:row>76</xdr:row>
      <xdr:rowOff>129098</xdr:rowOff>
    </xdr:to>
    <xdr:sp macro="" textlink="">
      <xdr:nvSpPr>
        <xdr:cNvPr id="878" name="楕円 877"/>
        <xdr:cNvSpPr/>
      </xdr:nvSpPr>
      <xdr:spPr>
        <a:xfrm>
          <a:off x="21272500" y="1305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120225</xdr:rowOff>
    </xdr:from>
    <xdr:ext cx="534377" cy="259045"/>
    <xdr:sp macro="" textlink="">
      <xdr:nvSpPr>
        <xdr:cNvPr id="879" name="テキスト ボックス 878"/>
        <xdr:cNvSpPr txBox="1"/>
      </xdr:nvSpPr>
      <xdr:spPr>
        <a:xfrm>
          <a:off x="21056111" y="1315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45831</xdr:rowOff>
    </xdr:from>
    <xdr:to>
      <xdr:col>107</xdr:col>
      <xdr:colOff>101600</xdr:colOff>
      <xdr:row>76</xdr:row>
      <xdr:rowOff>147431</xdr:rowOff>
    </xdr:to>
    <xdr:sp macro="" textlink="">
      <xdr:nvSpPr>
        <xdr:cNvPr id="880" name="楕円 879"/>
        <xdr:cNvSpPr/>
      </xdr:nvSpPr>
      <xdr:spPr>
        <a:xfrm>
          <a:off x="20383500" y="1307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138558</xdr:rowOff>
    </xdr:from>
    <xdr:ext cx="534377" cy="259045"/>
    <xdr:sp macro="" textlink="">
      <xdr:nvSpPr>
        <xdr:cNvPr id="881" name="テキスト ボックス 880"/>
        <xdr:cNvSpPr txBox="1"/>
      </xdr:nvSpPr>
      <xdr:spPr>
        <a:xfrm>
          <a:off x="20167111" y="1316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34311</xdr:rowOff>
    </xdr:from>
    <xdr:to>
      <xdr:col>102</xdr:col>
      <xdr:colOff>165100</xdr:colOff>
      <xdr:row>76</xdr:row>
      <xdr:rowOff>135911</xdr:rowOff>
    </xdr:to>
    <xdr:sp macro="" textlink="">
      <xdr:nvSpPr>
        <xdr:cNvPr id="882" name="楕円 881"/>
        <xdr:cNvSpPr/>
      </xdr:nvSpPr>
      <xdr:spPr>
        <a:xfrm>
          <a:off x="19494500" y="1306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127038</xdr:rowOff>
    </xdr:from>
    <xdr:ext cx="534377" cy="259045"/>
    <xdr:sp macro="" textlink="">
      <xdr:nvSpPr>
        <xdr:cNvPr id="883" name="テキスト ボックス 882"/>
        <xdr:cNvSpPr txBox="1"/>
      </xdr:nvSpPr>
      <xdr:spPr>
        <a:xfrm>
          <a:off x="19278111" y="1315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161503</xdr:rowOff>
    </xdr:from>
    <xdr:to>
      <xdr:col>98</xdr:col>
      <xdr:colOff>38100</xdr:colOff>
      <xdr:row>76</xdr:row>
      <xdr:rowOff>91653</xdr:rowOff>
    </xdr:to>
    <xdr:sp macro="" textlink="">
      <xdr:nvSpPr>
        <xdr:cNvPr id="884" name="楕円 883"/>
        <xdr:cNvSpPr/>
      </xdr:nvSpPr>
      <xdr:spPr>
        <a:xfrm>
          <a:off x="18605500" y="1302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82780</xdr:rowOff>
    </xdr:from>
    <xdr:ext cx="534377" cy="259045"/>
    <xdr:sp macro="" textlink="">
      <xdr:nvSpPr>
        <xdr:cNvPr id="885" name="テキスト ボックス 884"/>
        <xdr:cNvSpPr txBox="1"/>
      </xdr:nvSpPr>
      <xdr:spPr>
        <a:xfrm>
          <a:off x="18389111" y="1311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443,579</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4,513</a:t>
          </a:r>
          <a:r>
            <a:rPr kumimoji="1" lang="ja-JP" altLang="en-US" sz="1300">
              <a:latin typeface="ＭＳ Ｐゴシック" panose="020B0600070205080204" pitchFamily="50" charset="-128"/>
              <a:ea typeface="ＭＳ Ｐゴシック" panose="020B0600070205080204" pitchFamily="50" charset="-128"/>
            </a:rPr>
            <a:t>円の増となっております。これは、自由が丘駅周辺地区整備に伴い、普通建設事業費が前年度と比べ増加したことが主な要因です。</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91,915</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て低い水準にありますが、右肩上がりで増加しています。これは、新型コロナウイルスワクチン接種事業や原油価格・原材料価格高騰に伴う区有施設の光熱費の増加によるものです。一方で、扶助費については、国のコロナ克服・新時代開拓のための経済対策に基づく子育て世帯への臨時特別給付金や住居確保給付金が減となったことなどにより、住民一人当たり</a:t>
          </a:r>
          <a:r>
            <a:rPr kumimoji="1" lang="en-US" altLang="ja-JP" sz="1300">
              <a:latin typeface="ＭＳ Ｐゴシック" panose="020B0600070205080204" pitchFamily="50" charset="-128"/>
              <a:ea typeface="ＭＳ Ｐゴシック" panose="020B0600070205080204" pitchFamily="50" charset="-128"/>
            </a:rPr>
            <a:t>118,814</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6,326</a:t>
          </a:r>
          <a:r>
            <a:rPr kumimoji="1" lang="ja-JP" altLang="en-US" sz="1300">
              <a:latin typeface="ＭＳ Ｐゴシック" panose="020B0600070205080204" pitchFamily="50" charset="-128"/>
              <a:ea typeface="ＭＳ Ｐゴシック" panose="020B0600070205080204" pitchFamily="50" charset="-128"/>
            </a:rPr>
            <a:t>円の減となっています。</a:t>
          </a:r>
        </a:p>
        <a:p>
          <a:r>
            <a:rPr kumimoji="1" lang="ja-JP" altLang="en-US" sz="1300">
              <a:latin typeface="ＭＳ Ｐゴシック" panose="020B0600070205080204" pitchFamily="50" charset="-128"/>
              <a:ea typeface="ＭＳ Ｐゴシック" panose="020B0600070205080204" pitchFamily="50" charset="-128"/>
            </a:rPr>
            <a:t>財政健全化対策として、平成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積立基金（貯金）の自律的な積立及び地方債（借金）の発行上限額の設定を内容とする財政運営上のルール化に取り組むなど、将来への備えに対する対応を積極的に行いました。その結果、積立金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年度より減少したものの、令和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年度以前と比較すると住民一人当たりのコストは大きく増加しております。また、公債費は地方債の償還を着実に行ったこともあり、平成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3,488</a:t>
          </a:r>
          <a:r>
            <a:rPr kumimoji="1" lang="ja-JP" altLang="en-US" sz="1300">
              <a:latin typeface="ＭＳ Ｐゴシック" panose="020B0600070205080204" pitchFamily="50" charset="-128"/>
              <a:ea typeface="ＭＳ Ｐゴシック" panose="020B0600070205080204" pitchFamily="50" charset="-128"/>
            </a:rPr>
            <a:t>円減少していますが、今後は学校施設を中心とした区有施設の更新にあたって、起債を有効活用する予定であるため、再び増加傾向となる見込みです。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278,635
268,917
14.67
131,734,891
123,596,554
8,120,053
73,008,066
8,676,333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147701</xdr:rowOff>
    </xdr:from>
    <xdr:to>
      <xdr:col>24</xdr:col>
      <xdr:colOff>62865</xdr:colOff>
      <xdr:row>38</xdr:row>
      <xdr:rowOff>26924</xdr:rowOff>
    </xdr:to>
    <xdr:cxnSp macro="">
      <xdr:nvCxnSpPr>
        <xdr:cNvPr id="55" name="直線コネクタ 54"/>
        <xdr:cNvCxnSpPr/>
      </xdr:nvCxnSpPr>
      <xdr:spPr>
        <a:xfrm flipV="1">
          <a:off x="4633595" y="5291201"/>
          <a:ext cx="1270" cy="125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30751</xdr:rowOff>
    </xdr:from>
    <xdr:ext cx="378565" cy="259045"/>
    <xdr:sp macro="" textlink="">
      <xdr:nvSpPr>
        <xdr:cNvPr id="56" name="議会費最小値テキスト"/>
        <xdr:cNvSpPr txBox="1"/>
      </xdr:nvSpPr>
      <xdr:spPr>
        <a:xfrm>
          <a:off x="4686300" y="6545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26924</xdr:rowOff>
    </xdr:from>
    <xdr:to>
      <xdr:col>24</xdr:col>
      <xdr:colOff>152400</xdr:colOff>
      <xdr:row>38</xdr:row>
      <xdr:rowOff>26924</xdr:rowOff>
    </xdr:to>
    <xdr:cxnSp macro="">
      <xdr:nvCxnSpPr>
        <xdr:cNvPr id="57" name="直線コネクタ 56"/>
        <xdr:cNvCxnSpPr/>
      </xdr:nvCxnSpPr>
      <xdr:spPr>
        <a:xfrm>
          <a:off x="4546600" y="654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94378</xdr:rowOff>
    </xdr:from>
    <xdr:ext cx="469744" cy="259045"/>
    <xdr:sp macro="" textlink="">
      <xdr:nvSpPr>
        <xdr:cNvPr id="58" name="議会費最大値テキスト"/>
        <xdr:cNvSpPr txBox="1"/>
      </xdr:nvSpPr>
      <xdr:spPr>
        <a:xfrm>
          <a:off x="4686300" y="506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147701</xdr:rowOff>
    </xdr:from>
    <xdr:to>
      <xdr:col>24</xdr:col>
      <xdr:colOff>152400</xdr:colOff>
      <xdr:row>30</xdr:row>
      <xdr:rowOff>147701</xdr:rowOff>
    </xdr:to>
    <xdr:cxnSp macro="">
      <xdr:nvCxnSpPr>
        <xdr:cNvPr id="59" name="直線コネクタ 58"/>
        <xdr:cNvCxnSpPr/>
      </xdr:nvCxnSpPr>
      <xdr:spPr>
        <a:xfrm>
          <a:off x="4546600" y="529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105791</xdr:rowOff>
    </xdr:from>
    <xdr:to>
      <xdr:col>24</xdr:col>
      <xdr:colOff>63500</xdr:colOff>
      <xdr:row>36</xdr:row>
      <xdr:rowOff>112649</xdr:rowOff>
    </xdr:to>
    <xdr:cxnSp macro="">
      <xdr:nvCxnSpPr>
        <xdr:cNvPr id="60" name="直線コネクタ 59"/>
        <xdr:cNvCxnSpPr/>
      </xdr:nvCxnSpPr>
      <xdr:spPr>
        <a:xfrm>
          <a:off x="3797300" y="6277991"/>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469744" cy="259045"/>
    <xdr:sp macro="" textlink="">
      <xdr:nvSpPr>
        <xdr:cNvPr id="61" name="議会費平均値テキスト"/>
        <xdr:cNvSpPr txBox="1"/>
      </xdr:nvSpPr>
      <xdr:spPr>
        <a:xfrm>
          <a:off x="4686300" y="6311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161290</xdr:rowOff>
    </xdr:from>
    <xdr:to>
      <xdr:col>24</xdr:col>
      <xdr:colOff>114300</xdr:colOff>
      <xdr:row>37</xdr:row>
      <xdr:rowOff>91440</xdr:rowOff>
    </xdr:to>
    <xdr:sp macro="" textlink="">
      <xdr:nvSpPr>
        <xdr:cNvPr id="62" name="フローチャート: 判断 61"/>
        <xdr:cNvSpPr/>
      </xdr:nvSpPr>
      <xdr:spPr>
        <a:xfrm>
          <a:off x="45847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85598</xdr:rowOff>
    </xdr:from>
    <xdr:to>
      <xdr:col>19</xdr:col>
      <xdr:colOff>177800</xdr:colOff>
      <xdr:row>36</xdr:row>
      <xdr:rowOff>105791</xdr:rowOff>
    </xdr:to>
    <xdr:cxnSp macro="">
      <xdr:nvCxnSpPr>
        <xdr:cNvPr id="63" name="直線コネクタ 62"/>
        <xdr:cNvCxnSpPr/>
      </xdr:nvCxnSpPr>
      <xdr:spPr>
        <a:xfrm>
          <a:off x="2908300" y="6257798"/>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168529</xdr:rowOff>
    </xdr:from>
    <xdr:to>
      <xdr:col>20</xdr:col>
      <xdr:colOff>38100</xdr:colOff>
      <xdr:row>37</xdr:row>
      <xdr:rowOff>98679</xdr:rowOff>
    </xdr:to>
    <xdr:sp macro="" textlink="">
      <xdr:nvSpPr>
        <xdr:cNvPr id="64" name="フローチャート: 判断 63"/>
        <xdr:cNvSpPr/>
      </xdr:nvSpPr>
      <xdr:spPr>
        <a:xfrm>
          <a:off x="3746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89806</xdr:rowOff>
    </xdr:from>
    <xdr:ext cx="469744" cy="259045"/>
    <xdr:sp macro="" textlink="">
      <xdr:nvSpPr>
        <xdr:cNvPr id="65" name="テキスト ボックス 64"/>
        <xdr:cNvSpPr txBox="1"/>
      </xdr:nvSpPr>
      <xdr:spPr>
        <a:xfrm>
          <a:off x="3562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69786</xdr:rowOff>
    </xdr:from>
    <xdr:to>
      <xdr:col>15</xdr:col>
      <xdr:colOff>50800</xdr:colOff>
      <xdr:row>36</xdr:row>
      <xdr:rowOff>85598</xdr:rowOff>
    </xdr:to>
    <xdr:cxnSp macro="">
      <xdr:nvCxnSpPr>
        <xdr:cNvPr id="66" name="直線コネクタ 65"/>
        <xdr:cNvCxnSpPr/>
      </xdr:nvCxnSpPr>
      <xdr:spPr>
        <a:xfrm>
          <a:off x="2019300" y="6241986"/>
          <a:ext cx="8890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161861</xdr:rowOff>
    </xdr:from>
    <xdr:to>
      <xdr:col>15</xdr:col>
      <xdr:colOff>101600</xdr:colOff>
      <xdr:row>37</xdr:row>
      <xdr:rowOff>92011</xdr:rowOff>
    </xdr:to>
    <xdr:sp macro="" textlink="">
      <xdr:nvSpPr>
        <xdr:cNvPr id="67" name="フローチャート: 判断 66"/>
        <xdr:cNvSpPr/>
      </xdr:nvSpPr>
      <xdr:spPr>
        <a:xfrm>
          <a:off x="2857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83138</xdr:rowOff>
    </xdr:from>
    <xdr:ext cx="469744" cy="259045"/>
    <xdr:sp macro="" textlink="">
      <xdr:nvSpPr>
        <xdr:cNvPr id="68" name="テキスト ボックス 67"/>
        <xdr:cNvSpPr txBox="1"/>
      </xdr:nvSpPr>
      <xdr:spPr>
        <a:xfrm>
          <a:off x="2673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69786</xdr:rowOff>
    </xdr:from>
    <xdr:to>
      <xdr:col>10</xdr:col>
      <xdr:colOff>114300</xdr:colOff>
      <xdr:row>36</xdr:row>
      <xdr:rowOff>79692</xdr:rowOff>
    </xdr:to>
    <xdr:cxnSp macro="">
      <xdr:nvCxnSpPr>
        <xdr:cNvPr id="69" name="直線コネクタ 68"/>
        <xdr:cNvCxnSpPr/>
      </xdr:nvCxnSpPr>
      <xdr:spPr>
        <a:xfrm flipV="1">
          <a:off x="1130300" y="6241986"/>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151003</xdr:rowOff>
    </xdr:from>
    <xdr:to>
      <xdr:col>10</xdr:col>
      <xdr:colOff>165100</xdr:colOff>
      <xdr:row>37</xdr:row>
      <xdr:rowOff>81153</xdr:rowOff>
    </xdr:to>
    <xdr:sp macro="" textlink="">
      <xdr:nvSpPr>
        <xdr:cNvPr id="70" name="フローチャート: 判断 69"/>
        <xdr:cNvSpPr/>
      </xdr:nvSpPr>
      <xdr:spPr>
        <a:xfrm>
          <a:off x="1968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72280</xdr:rowOff>
    </xdr:from>
    <xdr:ext cx="469744" cy="259045"/>
    <xdr:sp macro="" textlink="">
      <xdr:nvSpPr>
        <xdr:cNvPr id="71" name="テキスト ボックス 70"/>
        <xdr:cNvSpPr txBox="1"/>
      </xdr:nvSpPr>
      <xdr:spPr>
        <a:xfrm>
          <a:off x="1784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148527</xdr:rowOff>
    </xdr:from>
    <xdr:to>
      <xdr:col>6</xdr:col>
      <xdr:colOff>38100</xdr:colOff>
      <xdr:row>37</xdr:row>
      <xdr:rowOff>78677</xdr:rowOff>
    </xdr:to>
    <xdr:sp macro="" textlink="">
      <xdr:nvSpPr>
        <xdr:cNvPr id="72" name="フローチャート: 判断 71"/>
        <xdr:cNvSpPr/>
      </xdr:nvSpPr>
      <xdr:spPr>
        <a:xfrm>
          <a:off x="1079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69804</xdr:rowOff>
    </xdr:from>
    <xdr:ext cx="469744" cy="259045"/>
    <xdr:sp macro="" textlink="">
      <xdr:nvSpPr>
        <xdr:cNvPr id="73" name="テキスト ボックス 72"/>
        <xdr:cNvSpPr txBox="1"/>
      </xdr:nvSpPr>
      <xdr:spPr>
        <a:xfrm>
          <a:off x="895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61849</xdr:rowOff>
    </xdr:from>
    <xdr:to>
      <xdr:col>24</xdr:col>
      <xdr:colOff>114300</xdr:colOff>
      <xdr:row>36</xdr:row>
      <xdr:rowOff>163449</xdr:rowOff>
    </xdr:to>
    <xdr:sp macro="" textlink="">
      <xdr:nvSpPr>
        <xdr:cNvPr id="79" name="楕円 78"/>
        <xdr:cNvSpPr/>
      </xdr:nvSpPr>
      <xdr:spPr>
        <a:xfrm>
          <a:off x="4584700" y="623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84726</xdr:rowOff>
    </xdr:from>
    <xdr:ext cx="469744" cy="259045"/>
    <xdr:sp macro="" textlink="">
      <xdr:nvSpPr>
        <xdr:cNvPr id="80" name="議会費該当値テキスト"/>
        <xdr:cNvSpPr txBox="1"/>
      </xdr:nvSpPr>
      <xdr:spPr>
        <a:xfrm>
          <a:off x="4686300" y="608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54991</xdr:rowOff>
    </xdr:from>
    <xdr:to>
      <xdr:col>20</xdr:col>
      <xdr:colOff>38100</xdr:colOff>
      <xdr:row>36</xdr:row>
      <xdr:rowOff>156591</xdr:rowOff>
    </xdr:to>
    <xdr:sp macro="" textlink="">
      <xdr:nvSpPr>
        <xdr:cNvPr id="81" name="楕円 80"/>
        <xdr:cNvSpPr/>
      </xdr:nvSpPr>
      <xdr:spPr>
        <a:xfrm>
          <a:off x="3746500" y="622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1668</xdr:rowOff>
    </xdr:from>
    <xdr:ext cx="469744" cy="259045"/>
    <xdr:sp macro="" textlink="">
      <xdr:nvSpPr>
        <xdr:cNvPr id="82" name="テキスト ボックス 81"/>
        <xdr:cNvSpPr txBox="1"/>
      </xdr:nvSpPr>
      <xdr:spPr>
        <a:xfrm>
          <a:off x="3562428" y="600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34798</xdr:rowOff>
    </xdr:from>
    <xdr:to>
      <xdr:col>15</xdr:col>
      <xdr:colOff>101600</xdr:colOff>
      <xdr:row>36</xdr:row>
      <xdr:rowOff>136398</xdr:rowOff>
    </xdr:to>
    <xdr:sp macro="" textlink="">
      <xdr:nvSpPr>
        <xdr:cNvPr id="83" name="楕円 82"/>
        <xdr:cNvSpPr/>
      </xdr:nvSpPr>
      <xdr:spPr>
        <a:xfrm>
          <a:off x="2857500" y="620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152925</xdr:rowOff>
    </xdr:from>
    <xdr:ext cx="469744" cy="259045"/>
    <xdr:sp macro="" textlink="">
      <xdr:nvSpPr>
        <xdr:cNvPr id="84" name="テキスト ボックス 83"/>
        <xdr:cNvSpPr txBox="1"/>
      </xdr:nvSpPr>
      <xdr:spPr>
        <a:xfrm>
          <a:off x="2673428" y="598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18986</xdr:rowOff>
    </xdr:from>
    <xdr:to>
      <xdr:col>10</xdr:col>
      <xdr:colOff>165100</xdr:colOff>
      <xdr:row>36</xdr:row>
      <xdr:rowOff>120586</xdr:rowOff>
    </xdr:to>
    <xdr:sp macro="" textlink="">
      <xdr:nvSpPr>
        <xdr:cNvPr id="85" name="楕円 84"/>
        <xdr:cNvSpPr/>
      </xdr:nvSpPr>
      <xdr:spPr>
        <a:xfrm>
          <a:off x="1968500" y="619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137113</xdr:rowOff>
    </xdr:from>
    <xdr:ext cx="469744" cy="259045"/>
    <xdr:sp macro="" textlink="">
      <xdr:nvSpPr>
        <xdr:cNvPr id="86" name="テキスト ボックス 85"/>
        <xdr:cNvSpPr txBox="1"/>
      </xdr:nvSpPr>
      <xdr:spPr>
        <a:xfrm>
          <a:off x="1784428" y="596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28892</xdr:rowOff>
    </xdr:from>
    <xdr:to>
      <xdr:col>6</xdr:col>
      <xdr:colOff>38100</xdr:colOff>
      <xdr:row>36</xdr:row>
      <xdr:rowOff>130492</xdr:rowOff>
    </xdr:to>
    <xdr:sp macro="" textlink="">
      <xdr:nvSpPr>
        <xdr:cNvPr id="87" name="楕円 86"/>
        <xdr:cNvSpPr/>
      </xdr:nvSpPr>
      <xdr:spPr>
        <a:xfrm>
          <a:off x="1079500" y="620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147019</xdr:rowOff>
    </xdr:from>
    <xdr:ext cx="469744" cy="259045"/>
    <xdr:sp macro="" textlink="">
      <xdr:nvSpPr>
        <xdr:cNvPr id="88" name="テキスト ボックス 87"/>
        <xdr:cNvSpPr txBox="1"/>
      </xdr:nvSpPr>
      <xdr:spPr>
        <a:xfrm>
          <a:off x="895428" y="597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126136</xdr:rowOff>
    </xdr:from>
    <xdr:to>
      <xdr:col>24</xdr:col>
      <xdr:colOff>62865</xdr:colOff>
      <xdr:row>57</xdr:row>
      <xdr:rowOff>109989</xdr:rowOff>
    </xdr:to>
    <xdr:cxnSp macro="">
      <xdr:nvCxnSpPr>
        <xdr:cNvPr id="112" name="直線コネクタ 111"/>
        <xdr:cNvCxnSpPr/>
      </xdr:nvCxnSpPr>
      <xdr:spPr>
        <a:xfrm flipV="1">
          <a:off x="4633595" y="8698636"/>
          <a:ext cx="1270" cy="118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113816</xdr:rowOff>
    </xdr:from>
    <xdr:ext cx="534377" cy="259045"/>
    <xdr:sp macro="" textlink="">
      <xdr:nvSpPr>
        <xdr:cNvPr id="113" name="総務費最小値テキスト"/>
        <xdr:cNvSpPr txBox="1"/>
      </xdr:nvSpPr>
      <xdr:spPr>
        <a:xfrm>
          <a:off x="4686300" y="98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109989</xdr:rowOff>
    </xdr:from>
    <xdr:to>
      <xdr:col>24</xdr:col>
      <xdr:colOff>152400</xdr:colOff>
      <xdr:row>57</xdr:row>
      <xdr:rowOff>109989</xdr:rowOff>
    </xdr:to>
    <xdr:cxnSp macro="">
      <xdr:nvCxnSpPr>
        <xdr:cNvPr id="114" name="直線コネクタ 113"/>
        <xdr:cNvCxnSpPr/>
      </xdr:nvCxnSpPr>
      <xdr:spPr>
        <a:xfrm>
          <a:off x="4546600" y="988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72813</xdr:rowOff>
    </xdr:from>
    <xdr:ext cx="599010" cy="259045"/>
    <xdr:sp macro="" textlink="">
      <xdr:nvSpPr>
        <xdr:cNvPr id="115" name="総務費最大値テキスト"/>
        <xdr:cNvSpPr txBox="1"/>
      </xdr:nvSpPr>
      <xdr:spPr>
        <a:xfrm>
          <a:off x="4686300" y="847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126136</xdr:rowOff>
    </xdr:from>
    <xdr:to>
      <xdr:col>24</xdr:col>
      <xdr:colOff>152400</xdr:colOff>
      <xdr:row>50</xdr:row>
      <xdr:rowOff>126136</xdr:rowOff>
    </xdr:to>
    <xdr:cxnSp macro="">
      <xdr:nvCxnSpPr>
        <xdr:cNvPr id="116" name="直線コネクタ 115"/>
        <xdr:cNvCxnSpPr/>
      </xdr:nvCxnSpPr>
      <xdr:spPr>
        <a:xfrm>
          <a:off x="4546600" y="869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108496</xdr:rowOff>
    </xdr:from>
    <xdr:to>
      <xdr:col>24</xdr:col>
      <xdr:colOff>63500</xdr:colOff>
      <xdr:row>56</xdr:row>
      <xdr:rowOff>125207</xdr:rowOff>
    </xdr:to>
    <xdr:cxnSp macro="">
      <xdr:nvCxnSpPr>
        <xdr:cNvPr id="117" name="直線コネクタ 116"/>
        <xdr:cNvCxnSpPr/>
      </xdr:nvCxnSpPr>
      <xdr:spPr>
        <a:xfrm>
          <a:off x="3797300" y="9709696"/>
          <a:ext cx="838200" cy="1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77144</xdr:rowOff>
    </xdr:from>
    <xdr:ext cx="534377" cy="259045"/>
    <xdr:sp macro="" textlink="">
      <xdr:nvSpPr>
        <xdr:cNvPr id="118" name="総務費平均値テキスト"/>
        <xdr:cNvSpPr txBox="1"/>
      </xdr:nvSpPr>
      <xdr:spPr>
        <a:xfrm>
          <a:off x="4686300" y="9506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54267</xdr:rowOff>
    </xdr:from>
    <xdr:to>
      <xdr:col>24</xdr:col>
      <xdr:colOff>114300</xdr:colOff>
      <xdr:row>56</xdr:row>
      <xdr:rowOff>155867</xdr:rowOff>
    </xdr:to>
    <xdr:sp macro="" textlink="">
      <xdr:nvSpPr>
        <xdr:cNvPr id="119" name="フローチャート: 判断 118"/>
        <xdr:cNvSpPr/>
      </xdr:nvSpPr>
      <xdr:spPr>
        <a:xfrm>
          <a:off x="4584700" y="965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110424</xdr:rowOff>
    </xdr:from>
    <xdr:to>
      <xdr:col>19</xdr:col>
      <xdr:colOff>177800</xdr:colOff>
      <xdr:row>56</xdr:row>
      <xdr:rowOff>108496</xdr:rowOff>
    </xdr:to>
    <xdr:cxnSp macro="">
      <xdr:nvCxnSpPr>
        <xdr:cNvPr id="120" name="直線コネクタ 119"/>
        <xdr:cNvCxnSpPr/>
      </xdr:nvCxnSpPr>
      <xdr:spPr>
        <a:xfrm>
          <a:off x="2908300" y="8854374"/>
          <a:ext cx="889000" cy="85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62047</xdr:rowOff>
    </xdr:from>
    <xdr:to>
      <xdr:col>20</xdr:col>
      <xdr:colOff>38100</xdr:colOff>
      <xdr:row>56</xdr:row>
      <xdr:rowOff>163647</xdr:rowOff>
    </xdr:to>
    <xdr:sp macro="" textlink="">
      <xdr:nvSpPr>
        <xdr:cNvPr id="121" name="フローチャート: 判断 120"/>
        <xdr:cNvSpPr/>
      </xdr:nvSpPr>
      <xdr:spPr>
        <a:xfrm>
          <a:off x="3746500" y="966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154774</xdr:rowOff>
    </xdr:from>
    <xdr:ext cx="534377" cy="259045"/>
    <xdr:sp macro="" textlink="">
      <xdr:nvSpPr>
        <xdr:cNvPr id="122" name="テキスト ボックス 121"/>
        <xdr:cNvSpPr txBox="1"/>
      </xdr:nvSpPr>
      <xdr:spPr>
        <a:xfrm>
          <a:off x="3530111" y="975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110424</xdr:rowOff>
    </xdr:from>
    <xdr:to>
      <xdr:col>15</xdr:col>
      <xdr:colOff>50800</xdr:colOff>
      <xdr:row>56</xdr:row>
      <xdr:rowOff>116809</xdr:rowOff>
    </xdr:to>
    <xdr:cxnSp macro="">
      <xdr:nvCxnSpPr>
        <xdr:cNvPr id="123" name="直線コネクタ 122"/>
        <xdr:cNvCxnSpPr/>
      </xdr:nvCxnSpPr>
      <xdr:spPr>
        <a:xfrm flipV="1">
          <a:off x="2019300" y="8854374"/>
          <a:ext cx="889000" cy="86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52103</xdr:rowOff>
    </xdr:from>
    <xdr:to>
      <xdr:col>15</xdr:col>
      <xdr:colOff>101600</xdr:colOff>
      <xdr:row>52</xdr:row>
      <xdr:rowOff>153703</xdr:rowOff>
    </xdr:to>
    <xdr:sp macro="" textlink="">
      <xdr:nvSpPr>
        <xdr:cNvPr id="124" name="フローチャート: 判断 123"/>
        <xdr:cNvSpPr/>
      </xdr:nvSpPr>
      <xdr:spPr>
        <a:xfrm>
          <a:off x="2857500" y="896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144830</xdr:rowOff>
    </xdr:from>
    <xdr:ext cx="599010" cy="259045"/>
    <xdr:sp macro="" textlink="">
      <xdr:nvSpPr>
        <xdr:cNvPr id="125" name="テキスト ボックス 124"/>
        <xdr:cNvSpPr txBox="1"/>
      </xdr:nvSpPr>
      <xdr:spPr>
        <a:xfrm>
          <a:off x="2608795" y="906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108183</xdr:rowOff>
    </xdr:from>
    <xdr:to>
      <xdr:col>10</xdr:col>
      <xdr:colOff>114300</xdr:colOff>
      <xdr:row>56</xdr:row>
      <xdr:rowOff>116809</xdr:rowOff>
    </xdr:to>
    <xdr:cxnSp macro="">
      <xdr:nvCxnSpPr>
        <xdr:cNvPr id="126" name="直線コネクタ 125"/>
        <xdr:cNvCxnSpPr/>
      </xdr:nvCxnSpPr>
      <xdr:spPr>
        <a:xfrm>
          <a:off x="1130300" y="9709383"/>
          <a:ext cx="889000" cy="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133111</xdr:rowOff>
    </xdr:from>
    <xdr:to>
      <xdr:col>10</xdr:col>
      <xdr:colOff>165100</xdr:colOff>
      <xdr:row>57</xdr:row>
      <xdr:rowOff>63261</xdr:rowOff>
    </xdr:to>
    <xdr:sp macro="" textlink="">
      <xdr:nvSpPr>
        <xdr:cNvPr id="127" name="フローチャート: 判断 126"/>
        <xdr:cNvSpPr/>
      </xdr:nvSpPr>
      <xdr:spPr>
        <a:xfrm>
          <a:off x="1968500" y="973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54388</xdr:rowOff>
    </xdr:from>
    <xdr:ext cx="534377" cy="259045"/>
    <xdr:sp macro="" textlink="">
      <xdr:nvSpPr>
        <xdr:cNvPr id="128" name="テキスト ボックス 127"/>
        <xdr:cNvSpPr txBox="1"/>
      </xdr:nvSpPr>
      <xdr:spPr>
        <a:xfrm>
          <a:off x="1752111" y="982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139817</xdr:rowOff>
    </xdr:from>
    <xdr:to>
      <xdr:col>6</xdr:col>
      <xdr:colOff>38100</xdr:colOff>
      <xdr:row>57</xdr:row>
      <xdr:rowOff>69967</xdr:rowOff>
    </xdr:to>
    <xdr:sp macro="" textlink="">
      <xdr:nvSpPr>
        <xdr:cNvPr id="129" name="フローチャート: 判断 128"/>
        <xdr:cNvSpPr/>
      </xdr:nvSpPr>
      <xdr:spPr>
        <a:xfrm>
          <a:off x="1079500" y="974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61094</xdr:rowOff>
    </xdr:from>
    <xdr:ext cx="534377" cy="259045"/>
    <xdr:sp macro="" textlink="">
      <xdr:nvSpPr>
        <xdr:cNvPr id="130" name="テキスト ボックス 129"/>
        <xdr:cNvSpPr txBox="1"/>
      </xdr:nvSpPr>
      <xdr:spPr>
        <a:xfrm>
          <a:off x="863111" y="983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74407</xdr:rowOff>
    </xdr:from>
    <xdr:to>
      <xdr:col>24</xdr:col>
      <xdr:colOff>114300</xdr:colOff>
      <xdr:row>57</xdr:row>
      <xdr:rowOff>4557</xdr:rowOff>
    </xdr:to>
    <xdr:sp macro="" textlink="">
      <xdr:nvSpPr>
        <xdr:cNvPr id="136" name="楕円 135"/>
        <xdr:cNvSpPr/>
      </xdr:nvSpPr>
      <xdr:spPr>
        <a:xfrm>
          <a:off x="4584700" y="967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52834</xdr:rowOff>
    </xdr:from>
    <xdr:ext cx="534377" cy="259045"/>
    <xdr:sp macro="" textlink="">
      <xdr:nvSpPr>
        <xdr:cNvPr id="137" name="総務費該当値テキスト"/>
        <xdr:cNvSpPr txBox="1"/>
      </xdr:nvSpPr>
      <xdr:spPr>
        <a:xfrm>
          <a:off x="4686300" y="965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57696</xdr:rowOff>
    </xdr:from>
    <xdr:to>
      <xdr:col>20</xdr:col>
      <xdr:colOff>38100</xdr:colOff>
      <xdr:row>56</xdr:row>
      <xdr:rowOff>159296</xdr:rowOff>
    </xdr:to>
    <xdr:sp macro="" textlink="">
      <xdr:nvSpPr>
        <xdr:cNvPr id="138" name="楕円 137"/>
        <xdr:cNvSpPr/>
      </xdr:nvSpPr>
      <xdr:spPr>
        <a:xfrm>
          <a:off x="3746500" y="96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4373</xdr:rowOff>
    </xdr:from>
    <xdr:ext cx="534377" cy="259045"/>
    <xdr:sp macro="" textlink="">
      <xdr:nvSpPr>
        <xdr:cNvPr id="139" name="テキスト ボックス 138"/>
        <xdr:cNvSpPr txBox="1"/>
      </xdr:nvSpPr>
      <xdr:spPr>
        <a:xfrm>
          <a:off x="3530111" y="943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59624</xdr:rowOff>
    </xdr:from>
    <xdr:to>
      <xdr:col>15</xdr:col>
      <xdr:colOff>101600</xdr:colOff>
      <xdr:row>51</xdr:row>
      <xdr:rowOff>161224</xdr:rowOff>
    </xdr:to>
    <xdr:sp macro="" textlink="">
      <xdr:nvSpPr>
        <xdr:cNvPr id="140" name="楕円 139"/>
        <xdr:cNvSpPr/>
      </xdr:nvSpPr>
      <xdr:spPr>
        <a:xfrm>
          <a:off x="2857500" y="880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6301</xdr:rowOff>
    </xdr:from>
    <xdr:ext cx="599010" cy="259045"/>
    <xdr:sp macro="" textlink="">
      <xdr:nvSpPr>
        <xdr:cNvPr id="141" name="テキスト ボックス 140"/>
        <xdr:cNvSpPr txBox="1"/>
      </xdr:nvSpPr>
      <xdr:spPr>
        <a:xfrm>
          <a:off x="2608795" y="8578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66009</xdr:rowOff>
    </xdr:from>
    <xdr:to>
      <xdr:col>10</xdr:col>
      <xdr:colOff>165100</xdr:colOff>
      <xdr:row>56</xdr:row>
      <xdr:rowOff>167609</xdr:rowOff>
    </xdr:to>
    <xdr:sp macro="" textlink="">
      <xdr:nvSpPr>
        <xdr:cNvPr id="142" name="楕円 141"/>
        <xdr:cNvSpPr/>
      </xdr:nvSpPr>
      <xdr:spPr>
        <a:xfrm>
          <a:off x="1968500" y="966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12686</xdr:rowOff>
    </xdr:from>
    <xdr:ext cx="534377" cy="259045"/>
    <xdr:sp macro="" textlink="">
      <xdr:nvSpPr>
        <xdr:cNvPr id="143" name="テキスト ボックス 142"/>
        <xdr:cNvSpPr txBox="1"/>
      </xdr:nvSpPr>
      <xdr:spPr>
        <a:xfrm>
          <a:off x="1752111" y="944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57383</xdr:rowOff>
    </xdr:from>
    <xdr:to>
      <xdr:col>6</xdr:col>
      <xdr:colOff>38100</xdr:colOff>
      <xdr:row>56</xdr:row>
      <xdr:rowOff>158983</xdr:rowOff>
    </xdr:to>
    <xdr:sp macro="" textlink="">
      <xdr:nvSpPr>
        <xdr:cNvPr id="144" name="楕円 143"/>
        <xdr:cNvSpPr/>
      </xdr:nvSpPr>
      <xdr:spPr>
        <a:xfrm>
          <a:off x="1079500" y="965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4060</xdr:rowOff>
    </xdr:from>
    <xdr:ext cx="534377" cy="259045"/>
    <xdr:sp macro="" textlink="">
      <xdr:nvSpPr>
        <xdr:cNvPr id="145" name="テキスト ボックス 144"/>
        <xdr:cNvSpPr txBox="1"/>
      </xdr:nvSpPr>
      <xdr:spPr>
        <a:xfrm>
          <a:off x="863111" y="943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144371</xdr:rowOff>
    </xdr:from>
    <xdr:to>
      <xdr:col>24</xdr:col>
      <xdr:colOff>62865</xdr:colOff>
      <xdr:row>77</xdr:row>
      <xdr:rowOff>51536</xdr:rowOff>
    </xdr:to>
    <xdr:cxnSp macro="">
      <xdr:nvCxnSpPr>
        <xdr:cNvPr id="170" name="直線コネクタ 169"/>
        <xdr:cNvCxnSpPr/>
      </xdr:nvCxnSpPr>
      <xdr:spPr>
        <a:xfrm flipV="1">
          <a:off x="4633595" y="12145871"/>
          <a:ext cx="1270" cy="110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55363</xdr:rowOff>
    </xdr:from>
    <xdr:ext cx="599010" cy="259045"/>
    <xdr:sp macro="" textlink="">
      <xdr:nvSpPr>
        <xdr:cNvPr id="171" name="民生費最小値テキスト"/>
        <xdr:cNvSpPr txBox="1"/>
      </xdr:nvSpPr>
      <xdr:spPr>
        <a:xfrm>
          <a:off x="4686300" y="13257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51536</xdr:rowOff>
    </xdr:from>
    <xdr:to>
      <xdr:col>24</xdr:col>
      <xdr:colOff>152400</xdr:colOff>
      <xdr:row>77</xdr:row>
      <xdr:rowOff>51536</xdr:rowOff>
    </xdr:to>
    <xdr:cxnSp macro="">
      <xdr:nvCxnSpPr>
        <xdr:cNvPr id="172" name="直線コネクタ 171"/>
        <xdr:cNvCxnSpPr/>
      </xdr:nvCxnSpPr>
      <xdr:spPr>
        <a:xfrm>
          <a:off x="4546600" y="13253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91048</xdr:rowOff>
    </xdr:from>
    <xdr:ext cx="599010" cy="259045"/>
    <xdr:sp macro="" textlink="">
      <xdr:nvSpPr>
        <xdr:cNvPr id="173" name="民生費最大値テキスト"/>
        <xdr:cNvSpPr txBox="1"/>
      </xdr:nvSpPr>
      <xdr:spPr>
        <a:xfrm>
          <a:off x="4686300" y="11921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144371</xdr:rowOff>
    </xdr:from>
    <xdr:to>
      <xdr:col>24</xdr:col>
      <xdr:colOff>152400</xdr:colOff>
      <xdr:row>70</xdr:row>
      <xdr:rowOff>144371</xdr:rowOff>
    </xdr:to>
    <xdr:cxnSp macro="">
      <xdr:nvCxnSpPr>
        <xdr:cNvPr id="174" name="直線コネクタ 173"/>
        <xdr:cNvCxnSpPr/>
      </xdr:nvCxnSpPr>
      <xdr:spPr>
        <a:xfrm>
          <a:off x="4546600" y="12145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94117</xdr:rowOff>
    </xdr:from>
    <xdr:to>
      <xdr:col>24</xdr:col>
      <xdr:colOff>63500</xdr:colOff>
      <xdr:row>76</xdr:row>
      <xdr:rowOff>106401</xdr:rowOff>
    </xdr:to>
    <xdr:cxnSp macro="">
      <xdr:nvCxnSpPr>
        <xdr:cNvPr id="175" name="直線コネクタ 174"/>
        <xdr:cNvCxnSpPr/>
      </xdr:nvCxnSpPr>
      <xdr:spPr>
        <a:xfrm>
          <a:off x="3797300" y="13124317"/>
          <a:ext cx="838200" cy="1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28681</xdr:rowOff>
    </xdr:from>
    <xdr:ext cx="599010" cy="259045"/>
    <xdr:sp macro="" textlink="">
      <xdr:nvSpPr>
        <xdr:cNvPr id="176" name="民生費平均値テキスト"/>
        <xdr:cNvSpPr txBox="1"/>
      </xdr:nvSpPr>
      <xdr:spPr>
        <a:xfrm>
          <a:off x="4686300" y="12715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5804</xdr:rowOff>
    </xdr:from>
    <xdr:to>
      <xdr:col>24</xdr:col>
      <xdr:colOff>114300</xdr:colOff>
      <xdr:row>75</xdr:row>
      <xdr:rowOff>107404</xdr:rowOff>
    </xdr:to>
    <xdr:sp macro="" textlink="">
      <xdr:nvSpPr>
        <xdr:cNvPr id="177" name="フローチャート: 判断 176"/>
        <xdr:cNvSpPr/>
      </xdr:nvSpPr>
      <xdr:spPr>
        <a:xfrm>
          <a:off x="4584700" y="128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94117</xdr:rowOff>
    </xdr:from>
    <xdr:to>
      <xdr:col>19</xdr:col>
      <xdr:colOff>177800</xdr:colOff>
      <xdr:row>77</xdr:row>
      <xdr:rowOff>4780</xdr:rowOff>
    </xdr:to>
    <xdr:cxnSp macro="">
      <xdr:nvCxnSpPr>
        <xdr:cNvPr id="178" name="直線コネクタ 177"/>
        <xdr:cNvCxnSpPr/>
      </xdr:nvCxnSpPr>
      <xdr:spPr>
        <a:xfrm flipV="1">
          <a:off x="2908300" y="13124317"/>
          <a:ext cx="889000" cy="8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4463</xdr:rowOff>
    </xdr:from>
    <xdr:to>
      <xdr:col>20</xdr:col>
      <xdr:colOff>38100</xdr:colOff>
      <xdr:row>75</xdr:row>
      <xdr:rowOff>106063</xdr:rowOff>
    </xdr:to>
    <xdr:sp macro="" textlink="">
      <xdr:nvSpPr>
        <xdr:cNvPr id="179" name="フローチャート: 判断 178"/>
        <xdr:cNvSpPr/>
      </xdr:nvSpPr>
      <xdr:spPr>
        <a:xfrm>
          <a:off x="3746500" y="1286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122590</xdr:rowOff>
    </xdr:from>
    <xdr:ext cx="599010" cy="259045"/>
    <xdr:sp macro="" textlink="">
      <xdr:nvSpPr>
        <xdr:cNvPr id="180" name="テキスト ボックス 179"/>
        <xdr:cNvSpPr txBox="1"/>
      </xdr:nvSpPr>
      <xdr:spPr>
        <a:xfrm>
          <a:off x="3497795" y="1263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4780</xdr:rowOff>
    </xdr:from>
    <xdr:to>
      <xdr:col>15</xdr:col>
      <xdr:colOff>50800</xdr:colOff>
      <xdr:row>77</xdr:row>
      <xdr:rowOff>91686</xdr:rowOff>
    </xdr:to>
    <xdr:cxnSp macro="">
      <xdr:nvCxnSpPr>
        <xdr:cNvPr id="181" name="直線コネクタ 180"/>
        <xdr:cNvCxnSpPr/>
      </xdr:nvCxnSpPr>
      <xdr:spPr>
        <a:xfrm flipV="1">
          <a:off x="2019300" y="13206430"/>
          <a:ext cx="889000" cy="8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171394</xdr:rowOff>
    </xdr:from>
    <xdr:to>
      <xdr:col>15</xdr:col>
      <xdr:colOff>101600</xdr:colOff>
      <xdr:row>76</xdr:row>
      <xdr:rowOff>101544</xdr:rowOff>
    </xdr:to>
    <xdr:sp macro="" textlink="">
      <xdr:nvSpPr>
        <xdr:cNvPr id="182" name="フローチャート: 判断 181"/>
        <xdr:cNvSpPr/>
      </xdr:nvSpPr>
      <xdr:spPr>
        <a:xfrm>
          <a:off x="2857500" y="1303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118071</xdr:rowOff>
    </xdr:from>
    <xdr:ext cx="599010" cy="259045"/>
    <xdr:sp macro="" textlink="">
      <xdr:nvSpPr>
        <xdr:cNvPr id="183" name="テキスト ボックス 182"/>
        <xdr:cNvSpPr txBox="1"/>
      </xdr:nvSpPr>
      <xdr:spPr>
        <a:xfrm>
          <a:off x="2608795" y="12805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91686</xdr:rowOff>
    </xdr:from>
    <xdr:to>
      <xdr:col>10</xdr:col>
      <xdr:colOff>114300</xdr:colOff>
      <xdr:row>78</xdr:row>
      <xdr:rowOff>24302</xdr:rowOff>
    </xdr:to>
    <xdr:cxnSp macro="">
      <xdr:nvCxnSpPr>
        <xdr:cNvPr id="184" name="直線コネクタ 183"/>
        <xdr:cNvCxnSpPr/>
      </xdr:nvCxnSpPr>
      <xdr:spPr>
        <a:xfrm flipV="1">
          <a:off x="1130300" y="13293336"/>
          <a:ext cx="889000" cy="10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35263</xdr:rowOff>
    </xdr:from>
    <xdr:to>
      <xdr:col>10</xdr:col>
      <xdr:colOff>165100</xdr:colOff>
      <xdr:row>76</xdr:row>
      <xdr:rowOff>136863</xdr:rowOff>
    </xdr:to>
    <xdr:sp macro="" textlink="">
      <xdr:nvSpPr>
        <xdr:cNvPr id="185" name="フローチャート: 判断 184"/>
        <xdr:cNvSpPr/>
      </xdr:nvSpPr>
      <xdr:spPr>
        <a:xfrm>
          <a:off x="1968500" y="1306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153390</xdr:rowOff>
    </xdr:from>
    <xdr:ext cx="599010" cy="259045"/>
    <xdr:sp macro="" textlink="">
      <xdr:nvSpPr>
        <xdr:cNvPr id="186" name="テキスト ボックス 185"/>
        <xdr:cNvSpPr txBox="1"/>
      </xdr:nvSpPr>
      <xdr:spPr>
        <a:xfrm>
          <a:off x="1719795" y="1284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98668</xdr:rowOff>
    </xdr:from>
    <xdr:to>
      <xdr:col>6</xdr:col>
      <xdr:colOff>38100</xdr:colOff>
      <xdr:row>77</xdr:row>
      <xdr:rowOff>28818</xdr:rowOff>
    </xdr:to>
    <xdr:sp macro="" textlink="">
      <xdr:nvSpPr>
        <xdr:cNvPr id="187" name="フローチャート: 判断 186"/>
        <xdr:cNvSpPr/>
      </xdr:nvSpPr>
      <xdr:spPr>
        <a:xfrm>
          <a:off x="1079500" y="1312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45346</xdr:rowOff>
    </xdr:from>
    <xdr:ext cx="599010" cy="259045"/>
    <xdr:sp macro="" textlink="">
      <xdr:nvSpPr>
        <xdr:cNvPr id="188" name="テキスト ボックス 187"/>
        <xdr:cNvSpPr txBox="1"/>
      </xdr:nvSpPr>
      <xdr:spPr>
        <a:xfrm>
          <a:off x="830795" y="1290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55601</xdr:rowOff>
    </xdr:from>
    <xdr:to>
      <xdr:col>24</xdr:col>
      <xdr:colOff>114300</xdr:colOff>
      <xdr:row>76</xdr:row>
      <xdr:rowOff>157201</xdr:rowOff>
    </xdr:to>
    <xdr:sp macro="" textlink="">
      <xdr:nvSpPr>
        <xdr:cNvPr id="194" name="楕円 193"/>
        <xdr:cNvSpPr/>
      </xdr:nvSpPr>
      <xdr:spPr>
        <a:xfrm>
          <a:off x="4584700" y="1308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141978</xdr:rowOff>
    </xdr:from>
    <xdr:ext cx="599010" cy="259045"/>
    <xdr:sp macro="" textlink="">
      <xdr:nvSpPr>
        <xdr:cNvPr id="195" name="民生費該当値テキスト"/>
        <xdr:cNvSpPr txBox="1"/>
      </xdr:nvSpPr>
      <xdr:spPr>
        <a:xfrm>
          <a:off x="4686300" y="1300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43317</xdr:rowOff>
    </xdr:from>
    <xdr:to>
      <xdr:col>20</xdr:col>
      <xdr:colOff>38100</xdr:colOff>
      <xdr:row>76</xdr:row>
      <xdr:rowOff>144917</xdr:rowOff>
    </xdr:to>
    <xdr:sp macro="" textlink="">
      <xdr:nvSpPr>
        <xdr:cNvPr id="196" name="楕円 195"/>
        <xdr:cNvSpPr/>
      </xdr:nvSpPr>
      <xdr:spPr>
        <a:xfrm>
          <a:off x="3746500" y="1307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136044</xdr:rowOff>
    </xdr:from>
    <xdr:ext cx="599010" cy="259045"/>
    <xdr:sp macro="" textlink="">
      <xdr:nvSpPr>
        <xdr:cNvPr id="197" name="テキスト ボックス 196"/>
        <xdr:cNvSpPr txBox="1"/>
      </xdr:nvSpPr>
      <xdr:spPr>
        <a:xfrm>
          <a:off x="3497795" y="13166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125430</xdr:rowOff>
    </xdr:from>
    <xdr:to>
      <xdr:col>15</xdr:col>
      <xdr:colOff>101600</xdr:colOff>
      <xdr:row>77</xdr:row>
      <xdr:rowOff>55580</xdr:rowOff>
    </xdr:to>
    <xdr:sp macro="" textlink="">
      <xdr:nvSpPr>
        <xdr:cNvPr id="198" name="楕円 197"/>
        <xdr:cNvSpPr/>
      </xdr:nvSpPr>
      <xdr:spPr>
        <a:xfrm>
          <a:off x="2857500" y="1315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46707</xdr:rowOff>
    </xdr:from>
    <xdr:ext cx="599010" cy="259045"/>
    <xdr:sp macro="" textlink="">
      <xdr:nvSpPr>
        <xdr:cNvPr id="199" name="テキスト ボックス 198"/>
        <xdr:cNvSpPr txBox="1"/>
      </xdr:nvSpPr>
      <xdr:spPr>
        <a:xfrm>
          <a:off x="2608795" y="1324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40886</xdr:rowOff>
    </xdr:from>
    <xdr:to>
      <xdr:col>10</xdr:col>
      <xdr:colOff>165100</xdr:colOff>
      <xdr:row>77</xdr:row>
      <xdr:rowOff>142486</xdr:rowOff>
    </xdr:to>
    <xdr:sp macro="" textlink="">
      <xdr:nvSpPr>
        <xdr:cNvPr id="200" name="楕円 199"/>
        <xdr:cNvSpPr/>
      </xdr:nvSpPr>
      <xdr:spPr>
        <a:xfrm>
          <a:off x="1968500" y="1324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133613</xdr:rowOff>
    </xdr:from>
    <xdr:ext cx="599010" cy="259045"/>
    <xdr:sp macro="" textlink="">
      <xdr:nvSpPr>
        <xdr:cNvPr id="201" name="テキスト ボックス 200"/>
        <xdr:cNvSpPr txBox="1"/>
      </xdr:nvSpPr>
      <xdr:spPr>
        <a:xfrm>
          <a:off x="1719795" y="13335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144952</xdr:rowOff>
    </xdr:from>
    <xdr:to>
      <xdr:col>6</xdr:col>
      <xdr:colOff>38100</xdr:colOff>
      <xdr:row>78</xdr:row>
      <xdr:rowOff>75102</xdr:rowOff>
    </xdr:to>
    <xdr:sp macro="" textlink="">
      <xdr:nvSpPr>
        <xdr:cNvPr id="202" name="楕円 201"/>
        <xdr:cNvSpPr/>
      </xdr:nvSpPr>
      <xdr:spPr>
        <a:xfrm>
          <a:off x="1079500" y="1334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66229</xdr:rowOff>
    </xdr:from>
    <xdr:ext cx="599010" cy="259045"/>
    <xdr:sp macro="" textlink="">
      <xdr:nvSpPr>
        <xdr:cNvPr id="203" name="テキスト ボックス 202"/>
        <xdr:cNvSpPr txBox="1"/>
      </xdr:nvSpPr>
      <xdr:spPr>
        <a:xfrm>
          <a:off x="830795" y="1343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4121</xdr:rowOff>
    </xdr:from>
    <xdr:to>
      <xdr:col>24</xdr:col>
      <xdr:colOff>62865</xdr:colOff>
      <xdr:row>97</xdr:row>
      <xdr:rowOff>65443</xdr:rowOff>
    </xdr:to>
    <xdr:cxnSp macro="">
      <xdr:nvCxnSpPr>
        <xdr:cNvPr id="228" name="直線コネクタ 227"/>
        <xdr:cNvCxnSpPr/>
      </xdr:nvCxnSpPr>
      <xdr:spPr>
        <a:xfrm flipV="1">
          <a:off x="4633595" y="15606071"/>
          <a:ext cx="1270" cy="109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69270</xdr:rowOff>
    </xdr:from>
    <xdr:ext cx="534377" cy="259045"/>
    <xdr:sp macro="" textlink="">
      <xdr:nvSpPr>
        <xdr:cNvPr id="229" name="衛生費最小値テキスト"/>
        <xdr:cNvSpPr txBox="1"/>
      </xdr:nvSpPr>
      <xdr:spPr>
        <a:xfrm>
          <a:off x="4686300" y="166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65443</xdr:rowOff>
    </xdr:from>
    <xdr:to>
      <xdr:col>24</xdr:col>
      <xdr:colOff>152400</xdr:colOff>
      <xdr:row>97</xdr:row>
      <xdr:rowOff>65443</xdr:rowOff>
    </xdr:to>
    <xdr:cxnSp macro="">
      <xdr:nvCxnSpPr>
        <xdr:cNvPr id="230" name="直線コネクタ 229"/>
        <xdr:cNvCxnSpPr/>
      </xdr:nvCxnSpPr>
      <xdr:spPr>
        <a:xfrm>
          <a:off x="4546600" y="166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122248</xdr:rowOff>
    </xdr:from>
    <xdr:ext cx="534377" cy="259045"/>
    <xdr:sp macro="" textlink="">
      <xdr:nvSpPr>
        <xdr:cNvPr id="231" name="衛生費最大値テキスト"/>
        <xdr:cNvSpPr txBox="1"/>
      </xdr:nvSpPr>
      <xdr:spPr>
        <a:xfrm>
          <a:off x="4686300" y="1538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4121</xdr:rowOff>
    </xdr:from>
    <xdr:to>
      <xdr:col>24</xdr:col>
      <xdr:colOff>152400</xdr:colOff>
      <xdr:row>91</xdr:row>
      <xdr:rowOff>4121</xdr:rowOff>
    </xdr:to>
    <xdr:cxnSp macro="">
      <xdr:nvCxnSpPr>
        <xdr:cNvPr id="232" name="直線コネクタ 231"/>
        <xdr:cNvCxnSpPr/>
      </xdr:nvCxnSpPr>
      <xdr:spPr>
        <a:xfrm>
          <a:off x="4546600" y="1560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125222</xdr:rowOff>
    </xdr:from>
    <xdr:to>
      <xdr:col>24</xdr:col>
      <xdr:colOff>63500</xdr:colOff>
      <xdr:row>96</xdr:row>
      <xdr:rowOff>20465</xdr:rowOff>
    </xdr:to>
    <xdr:cxnSp macro="">
      <xdr:nvCxnSpPr>
        <xdr:cNvPr id="233" name="直線コネクタ 232"/>
        <xdr:cNvCxnSpPr/>
      </xdr:nvCxnSpPr>
      <xdr:spPr>
        <a:xfrm flipV="1">
          <a:off x="3797300" y="16412972"/>
          <a:ext cx="838200" cy="6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121638</xdr:rowOff>
    </xdr:from>
    <xdr:ext cx="534377" cy="259045"/>
    <xdr:sp macro="" textlink="">
      <xdr:nvSpPr>
        <xdr:cNvPr id="234" name="衛生費平均値テキスト"/>
        <xdr:cNvSpPr txBox="1"/>
      </xdr:nvSpPr>
      <xdr:spPr>
        <a:xfrm>
          <a:off x="4686300" y="16409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143211</xdr:rowOff>
    </xdr:from>
    <xdr:to>
      <xdr:col>24</xdr:col>
      <xdr:colOff>114300</xdr:colOff>
      <xdr:row>96</xdr:row>
      <xdr:rowOff>73361</xdr:rowOff>
    </xdr:to>
    <xdr:sp macro="" textlink="">
      <xdr:nvSpPr>
        <xdr:cNvPr id="235" name="フローチャート: 判断 234"/>
        <xdr:cNvSpPr/>
      </xdr:nvSpPr>
      <xdr:spPr>
        <a:xfrm>
          <a:off x="45847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20465</xdr:rowOff>
    </xdr:from>
    <xdr:to>
      <xdr:col>19</xdr:col>
      <xdr:colOff>177800</xdr:colOff>
      <xdr:row>97</xdr:row>
      <xdr:rowOff>134632</xdr:rowOff>
    </xdr:to>
    <xdr:cxnSp macro="">
      <xdr:nvCxnSpPr>
        <xdr:cNvPr id="236" name="直線コネクタ 235"/>
        <xdr:cNvCxnSpPr/>
      </xdr:nvCxnSpPr>
      <xdr:spPr>
        <a:xfrm flipV="1">
          <a:off x="2908300" y="16479665"/>
          <a:ext cx="889000" cy="28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160395</xdr:rowOff>
    </xdr:from>
    <xdr:to>
      <xdr:col>20</xdr:col>
      <xdr:colOff>38100</xdr:colOff>
      <xdr:row>96</xdr:row>
      <xdr:rowOff>90545</xdr:rowOff>
    </xdr:to>
    <xdr:sp macro="" textlink="">
      <xdr:nvSpPr>
        <xdr:cNvPr id="237" name="フローチャート: 判断 236"/>
        <xdr:cNvSpPr/>
      </xdr:nvSpPr>
      <xdr:spPr>
        <a:xfrm>
          <a:off x="3746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81672</xdr:rowOff>
    </xdr:from>
    <xdr:ext cx="534377" cy="259045"/>
    <xdr:sp macro="" textlink="">
      <xdr:nvSpPr>
        <xdr:cNvPr id="238" name="テキスト ボックス 237"/>
        <xdr:cNvSpPr txBox="1"/>
      </xdr:nvSpPr>
      <xdr:spPr>
        <a:xfrm>
          <a:off x="3530111" y="165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134632</xdr:rowOff>
    </xdr:from>
    <xdr:to>
      <xdr:col>15</xdr:col>
      <xdr:colOff>50800</xdr:colOff>
      <xdr:row>98</xdr:row>
      <xdr:rowOff>14160</xdr:rowOff>
    </xdr:to>
    <xdr:cxnSp macro="">
      <xdr:nvCxnSpPr>
        <xdr:cNvPr id="239" name="直線コネクタ 238"/>
        <xdr:cNvCxnSpPr/>
      </xdr:nvCxnSpPr>
      <xdr:spPr>
        <a:xfrm flipV="1">
          <a:off x="2019300" y="16765282"/>
          <a:ext cx="889000" cy="5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113970</xdr:rowOff>
    </xdr:from>
    <xdr:to>
      <xdr:col>15</xdr:col>
      <xdr:colOff>101600</xdr:colOff>
      <xdr:row>98</xdr:row>
      <xdr:rowOff>44120</xdr:rowOff>
    </xdr:to>
    <xdr:sp macro="" textlink="">
      <xdr:nvSpPr>
        <xdr:cNvPr id="240" name="フローチャート: 判断 239"/>
        <xdr:cNvSpPr/>
      </xdr:nvSpPr>
      <xdr:spPr>
        <a:xfrm>
          <a:off x="2857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35247</xdr:rowOff>
    </xdr:from>
    <xdr:ext cx="534377" cy="259045"/>
    <xdr:sp macro="" textlink="">
      <xdr:nvSpPr>
        <xdr:cNvPr id="241" name="テキスト ボックス 240"/>
        <xdr:cNvSpPr txBox="1"/>
      </xdr:nvSpPr>
      <xdr:spPr>
        <a:xfrm>
          <a:off x="2641111" y="168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14160</xdr:rowOff>
    </xdr:from>
    <xdr:to>
      <xdr:col>10</xdr:col>
      <xdr:colOff>114300</xdr:colOff>
      <xdr:row>98</xdr:row>
      <xdr:rowOff>37592</xdr:rowOff>
    </xdr:to>
    <xdr:cxnSp macro="">
      <xdr:nvCxnSpPr>
        <xdr:cNvPr id="242" name="直線コネクタ 241"/>
        <xdr:cNvCxnSpPr/>
      </xdr:nvCxnSpPr>
      <xdr:spPr>
        <a:xfrm flipV="1">
          <a:off x="1130300" y="16816260"/>
          <a:ext cx="889000" cy="2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4642</xdr:rowOff>
    </xdr:from>
    <xdr:to>
      <xdr:col>10</xdr:col>
      <xdr:colOff>165100</xdr:colOff>
      <xdr:row>98</xdr:row>
      <xdr:rowOff>106242</xdr:rowOff>
    </xdr:to>
    <xdr:sp macro="" textlink="">
      <xdr:nvSpPr>
        <xdr:cNvPr id="243" name="フローチャート: 判断 242"/>
        <xdr:cNvSpPr/>
      </xdr:nvSpPr>
      <xdr:spPr>
        <a:xfrm>
          <a:off x="1968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97369</xdr:rowOff>
    </xdr:from>
    <xdr:ext cx="534377" cy="259045"/>
    <xdr:sp macro="" textlink="">
      <xdr:nvSpPr>
        <xdr:cNvPr id="244" name="テキスト ボックス 243"/>
        <xdr:cNvSpPr txBox="1"/>
      </xdr:nvSpPr>
      <xdr:spPr>
        <a:xfrm>
          <a:off x="1752111" y="1689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20529</xdr:rowOff>
    </xdr:from>
    <xdr:to>
      <xdr:col>6</xdr:col>
      <xdr:colOff>38100</xdr:colOff>
      <xdr:row>98</xdr:row>
      <xdr:rowOff>122129</xdr:rowOff>
    </xdr:to>
    <xdr:sp macro="" textlink="">
      <xdr:nvSpPr>
        <xdr:cNvPr id="245" name="フローチャート: 判断 244"/>
        <xdr:cNvSpPr/>
      </xdr:nvSpPr>
      <xdr:spPr>
        <a:xfrm>
          <a:off x="1079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113256</xdr:rowOff>
    </xdr:from>
    <xdr:ext cx="534377" cy="259045"/>
    <xdr:sp macro="" textlink="">
      <xdr:nvSpPr>
        <xdr:cNvPr id="246" name="テキスト ボックス 245"/>
        <xdr:cNvSpPr txBox="1"/>
      </xdr:nvSpPr>
      <xdr:spPr>
        <a:xfrm>
          <a:off x="863111" y="1691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74422</xdr:rowOff>
    </xdr:from>
    <xdr:to>
      <xdr:col>24</xdr:col>
      <xdr:colOff>114300</xdr:colOff>
      <xdr:row>96</xdr:row>
      <xdr:rowOff>4572</xdr:rowOff>
    </xdr:to>
    <xdr:sp macro="" textlink="">
      <xdr:nvSpPr>
        <xdr:cNvPr id="252" name="楕円 251"/>
        <xdr:cNvSpPr/>
      </xdr:nvSpPr>
      <xdr:spPr>
        <a:xfrm>
          <a:off x="4584700" y="1636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97299</xdr:rowOff>
    </xdr:from>
    <xdr:ext cx="534377" cy="259045"/>
    <xdr:sp macro="" textlink="">
      <xdr:nvSpPr>
        <xdr:cNvPr id="253" name="衛生費該当値テキスト"/>
        <xdr:cNvSpPr txBox="1"/>
      </xdr:nvSpPr>
      <xdr:spPr>
        <a:xfrm>
          <a:off x="4686300" y="1621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141115</xdr:rowOff>
    </xdr:from>
    <xdr:to>
      <xdr:col>20</xdr:col>
      <xdr:colOff>38100</xdr:colOff>
      <xdr:row>96</xdr:row>
      <xdr:rowOff>71265</xdr:rowOff>
    </xdr:to>
    <xdr:sp macro="" textlink="">
      <xdr:nvSpPr>
        <xdr:cNvPr id="254" name="楕円 253"/>
        <xdr:cNvSpPr/>
      </xdr:nvSpPr>
      <xdr:spPr>
        <a:xfrm>
          <a:off x="3746500" y="1642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87792</xdr:rowOff>
    </xdr:from>
    <xdr:ext cx="534377" cy="259045"/>
    <xdr:sp macro="" textlink="">
      <xdr:nvSpPr>
        <xdr:cNvPr id="255" name="テキスト ボックス 254"/>
        <xdr:cNvSpPr txBox="1"/>
      </xdr:nvSpPr>
      <xdr:spPr>
        <a:xfrm>
          <a:off x="3530111" y="1620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83832</xdr:rowOff>
    </xdr:from>
    <xdr:to>
      <xdr:col>15</xdr:col>
      <xdr:colOff>101600</xdr:colOff>
      <xdr:row>98</xdr:row>
      <xdr:rowOff>13982</xdr:rowOff>
    </xdr:to>
    <xdr:sp macro="" textlink="">
      <xdr:nvSpPr>
        <xdr:cNvPr id="256" name="楕円 255"/>
        <xdr:cNvSpPr/>
      </xdr:nvSpPr>
      <xdr:spPr>
        <a:xfrm>
          <a:off x="2857500" y="1671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30509</xdr:rowOff>
    </xdr:from>
    <xdr:ext cx="534377" cy="259045"/>
    <xdr:sp macro="" textlink="">
      <xdr:nvSpPr>
        <xdr:cNvPr id="257" name="テキスト ボックス 256"/>
        <xdr:cNvSpPr txBox="1"/>
      </xdr:nvSpPr>
      <xdr:spPr>
        <a:xfrm>
          <a:off x="2641111" y="1648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134810</xdr:rowOff>
    </xdr:from>
    <xdr:to>
      <xdr:col>10</xdr:col>
      <xdr:colOff>165100</xdr:colOff>
      <xdr:row>98</xdr:row>
      <xdr:rowOff>64960</xdr:rowOff>
    </xdr:to>
    <xdr:sp macro="" textlink="">
      <xdr:nvSpPr>
        <xdr:cNvPr id="258" name="楕円 257"/>
        <xdr:cNvSpPr/>
      </xdr:nvSpPr>
      <xdr:spPr>
        <a:xfrm>
          <a:off x="1968500" y="1676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81487</xdr:rowOff>
    </xdr:from>
    <xdr:ext cx="534377" cy="259045"/>
    <xdr:sp macro="" textlink="">
      <xdr:nvSpPr>
        <xdr:cNvPr id="259" name="テキスト ボックス 258"/>
        <xdr:cNvSpPr txBox="1"/>
      </xdr:nvSpPr>
      <xdr:spPr>
        <a:xfrm>
          <a:off x="1752111" y="1654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158242</xdr:rowOff>
    </xdr:from>
    <xdr:to>
      <xdr:col>6</xdr:col>
      <xdr:colOff>38100</xdr:colOff>
      <xdr:row>98</xdr:row>
      <xdr:rowOff>88392</xdr:rowOff>
    </xdr:to>
    <xdr:sp macro="" textlink="">
      <xdr:nvSpPr>
        <xdr:cNvPr id="260" name="楕円 259"/>
        <xdr:cNvSpPr/>
      </xdr:nvSpPr>
      <xdr:spPr>
        <a:xfrm>
          <a:off x="1079500" y="1678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104919</xdr:rowOff>
    </xdr:from>
    <xdr:ext cx="534377" cy="259045"/>
    <xdr:sp macro="" textlink="">
      <xdr:nvSpPr>
        <xdr:cNvPr id="261" name="テキスト ボックス 260"/>
        <xdr:cNvSpPr txBox="1"/>
      </xdr:nvSpPr>
      <xdr:spPr>
        <a:xfrm>
          <a:off x="863111" y="1656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142901</xdr:rowOff>
    </xdr:from>
    <xdr:to>
      <xdr:col>54</xdr:col>
      <xdr:colOff>189865</xdr:colOff>
      <xdr:row>38</xdr:row>
      <xdr:rowOff>78892</xdr:rowOff>
    </xdr:to>
    <xdr:cxnSp macro="">
      <xdr:nvCxnSpPr>
        <xdr:cNvPr id="283" name="直線コネクタ 282"/>
        <xdr:cNvCxnSpPr/>
      </xdr:nvCxnSpPr>
      <xdr:spPr>
        <a:xfrm flipV="1">
          <a:off x="10475595" y="5286401"/>
          <a:ext cx="127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82719</xdr:rowOff>
    </xdr:from>
    <xdr:ext cx="378565" cy="259045"/>
    <xdr:sp macro="" textlink="">
      <xdr:nvSpPr>
        <xdr:cNvPr id="284" name="労働費最小値テキスト"/>
        <xdr:cNvSpPr txBox="1"/>
      </xdr:nvSpPr>
      <xdr:spPr>
        <a:xfrm>
          <a:off x="10528300" y="6597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78892</xdr:rowOff>
    </xdr:from>
    <xdr:to>
      <xdr:col>55</xdr:col>
      <xdr:colOff>88900</xdr:colOff>
      <xdr:row>38</xdr:row>
      <xdr:rowOff>78892</xdr:rowOff>
    </xdr:to>
    <xdr:cxnSp macro="">
      <xdr:nvCxnSpPr>
        <xdr:cNvPr id="285" name="直線コネクタ 284"/>
        <xdr:cNvCxnSpPr/>
      </xdr:nvCxnSpPr>
      <xdr:spPr>
        <a:xfrm>
          <a:off x="10388600" y="6593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89578</xdr:rowOff>
    </xdr:from>
    <xdr:ext cx="469744" cy="259045"/>
    <xdr:sp macro="" textlink="">
      <xdr:nvSpPr>
        <xdr:cNvPr id="286" name="労働費最大値テキスト"/>
        <xdr:cNvSpPr txBox="1"/>
      </xdr:nvSpPr>
      <xdr:spPr>
        <a:xfrm>
          <a:off x="10528300" y="506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142901</xdr:rowOff>
    </xdr:from>
    <xdr:to>
      <xdr:col>55</xdr:col>
      <xdr:colOff>88900</xdr:colOff>
      <xdr:row>30</xdr:row>
      <xdr:rowOff>142901</xdr:rowOff>
    </xdr:to>
    <xdr:cxnSp macro="">
      <xdr:nvCxnSpPr>
        <xdr:cNvPr id="287" name="直線コネクタ 286"/>
        <xdr:cNvCxnSpPr/>
      </xdr:nvCxnSpPr>
      <xdr:spPr>
        <a:xfrm>
          <a:off x="10388600" y="5286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111811</xdr:rowOff>
    </xdr:from>
    <xdr:to>
      <xdr:col>55</xdr:col>
      <xdr:colOff>0</xdr:colOff>
      <xdr:row>36</xdr:row>
      <xdr:rowOff>152959</xdr:rowOff>
    </xdr:to>
    <xdr:cxnSp macro="">
      <xdr:nvCxnSpPr>
        <xdr:cNvPr id="288" name="直線コネクタ 287"/>
        <xdr:cNvCxnSpPr/>
      </xdr:nvCxnSpPr>
      <xdr:spPr>
        <a:xfrm flipV="1">
          <a:off x="9639300" y="6284011"/>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93845</xdr:rowOff>
    </xdr:from>
    <xdr:ext cx="378565" cy="259045"/>
    <xdr:sp macro="" textlink="">
      <xdr:nvSpPr>
        <xdr:cNvPr id="289" name="労働費平均値テキスト"/>
        <xdr:cNvSpPr txBox="1"/>
      </xdr:nvSpPr>
      <xdr:spPr>
        <a:xfrm>
          <a:off x="10528300" y="62660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115418</xdr:rowOff>
    </xdr:from>
    <xdr:to>
      <xdr:col>55</xdr:col>
      <xdr:colOff>50800</xdr:colOff>
      <xdr:row>37</xdr:row>
      <xdr:rowOff>45568</xdr:rowOff>
    </xdr:to>
    <xdr:sp macro="" textlink="">
      <xdr:nvSpPr>
        <xdr:cNvPr id="290" name="フローチャート: 判断 289"/>
        <xdr:cNvSpPr/>
      </xdr:nvSpPr>
      <xdr:spPr>
        <a:xfrm>
          <a:off x="104267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150216</xdr:rowOff>
    </xdr:from>
    <xdr:to>
      <xdr:col>50</xdr:col>
      <xdr:colOff>114300</xdr:colOff>
      <xdr:row>36</xdr:row>
      <xdr:rowOff>152959</xdr:rowOff>
    </xdr:to>
    <xdr:cxnSp macro="">
      <xdr:nvCxnSpPr>
        <xdr:cNvPr id="291" name="直線コネクタ 290"/>
        <xdr:cNvCxnSpPr/>
      </xdr:nvCxnSpPr>
      <xdr:spPr>
        <a:xfrm>
          <a:off x="8750300" y="632241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144678</xdr:rowOff>
    </xdr:from>
    <xdr:to>
      <xdr:col>50</xdr:col>
      <xdr:colOff>165100</xdr:colOff>
      <xdr:row>37</xdr:row>
      <xdr:rowOff>74828</xdr:rowOff>
    </xdr:to>
    <xdr:sp macro="" textlink="">
      <xdr:nvSpPr>
        <xdr:cNvPr id="292" name="フローチャート: 判断 291"/>
        <xdr:cNvSpPr/>
      </xdr:nvSpPr>
      <xdr:spPr>
        <a:xfrm>
          <a:off x="9588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65955</xdr:rowOff>
    </xdr:from>
    <xdr:ext cx="378565" cy="259045"/>
    <xdr:sp macro="" textlink="">
      <xdr:nvSpPr>
        <xdr:cNvPr id="293" name="テキスト ボックス 292"/>
        <xdr:cNvSpPr txBox="1"/>
      </xdr:nvSpPr>
      <xdr:spPr>
        <a:xfrm>
          <a:off x="9450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129642</xdr:rowOff>
    </xdr:from>
    <xdr:to>
      <xdr:col>45</xdr:col>
      <xdr:colOff>177800</xdr:colOff>
      <xdr:row>36</xdr:row>
      <xdr:rowOff>150216</xdr:rowOff>
    </xdr:to>
    <xdr:cxnSp macro="">
      <xdr:nvCxnSpPr>
        <xdr:cNvPr id="294" name="直線コネクタ 293"/>
        <xdr:cNvCxnSpPr/>
      </xdr:nvCxnSpPr>
      <xdr:spPr>
        <a:xfrm>
          <a:off x="7861300" y="630184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122275</xdr:rowOff>
    </xdr:from>
    <xdr:to>
      <xdr:col>46</xdr:col>
      <xdr:colOff>38100</xdr:colOff>
      <xdr:row>37</xdr:row>
      <xdr:rowOff>52425</xdr:rowOff>
    </xdr:to>
    <xdr:sp macro="" textlink="">
      <xdr:nvSpPr>
        <xdr:cNvPr id="295" name="フローチャート: 判断 294"/>
        <xdr:cNvSpPr/>
      </xdr:nvSpPr>
      <xdr:spPr>
        <a:xfrm>
          <a:off x="8699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43552</xdr:rowOff>
    </xdr:from>
    <xdr:ext cx="378565" cy="259045"/>
    <xdr:sp macro="" textlink="">
      <xdr:nvSpPr>
        <xdr:cNvPr id="296" name="テキスト ボックス 295"/>
        <xdr:cNvSpPr txBox="1"/>
      </xdr:nvSpPr>
      <xdr:spPr>
        <a:xfrm>
          <a:off x="8561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129642</xdr:rowOff>
    </xdr:from>
    <xdr:to>
      <xdr:col>41</xdr:col>
      <xdr:colOff>50800</xdr:colOff>
      <xdr:row>36</xdr:row>
      <xdr:rowOff>131013</xdr:rowOff>
    </xdr:to>
    <xdr:cxnSp macro="">
      <xdr:nvCxnSpPr>
        <xdr:cNvPr id="297" name="直線コネクタ 296"/>
        <xdr:cNvCxnSpPr/>
      </xdr:nvCxnSpPr>
      <xdr:spPr>
        <a:xfrm flipV="1">
          <a:off x="6972300" y="6301842"/>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108560</xdr:rowOff>
    </xdr:from>
    <xdr:to>
      <xdr:col>41</xdr:col>
      <xdr:colOff>101600</xdr:colOff>
      <xdr:row>37</xdr:row>
      <xdr:rowOff>38710</xdr:rowOff>
    </xdr:to>
    <xdr:sp macro="" textlink="">
      <xdr:nvSpPr>
        <xdr:cNvPr id="298" name="フローチャート: 判断 297"/>
        <xdr:cNvSpPr/>
      </xdr:nvSpPr>
      <xdr:spPr>
        <a:xfrm>
          <a:off x="7810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29837</xdr:rowOff>
    </xdr:from>
    <xdr:ext cx="378565" cy="259045"/>
    <xdr:sp macro="" textlink="">
      <xdr:nvSpPr>
        <xdr:cNvPr id="299" name="テキスト ボックス 298"/>
        <xdr:cNvSpPr txBox="1"/>
      </xdr:nvSpPr>
      <xdr:spPr>
        <a:xfrm>
          <a:off x="7672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103531</xdr:rowOff>
    </xdr:from>
    <xdr:to>
      <xdr:col>36</xdr:col>
      <xdr:colOff>165100</xdr:colOff>
      <xdr:row>37</xdr:row>
      <xdr:rowOff>33681</xdr:rowOff>
    </xdr:to>
    <xdr:sp macro="" textlink="">
      <xdr:nvSpPr>
        <xdr:cNvPr id="300" name="フローチャート: 判断 299"/>
        <xdr:cNvSpPr/>
      </xdr:nvSpPr>
      <xdr:spPr>
        <a:xfrm>
          <a:off x="6921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24808</xdr:rowOff>
    </xdr:from>
    <xdr:ext cx="378565" cy="259045"/>
    <xdr:sp macro="" textlink="">
      <xdr:nvSpPr>
        <xdr:cNvPr id="301" name="テキスト ボックス 300"/>
        <xdr:cNvSpPr txBox="1"/>
      </xdr:nvSpPr>
      <xdr:spPr>
        <a:xfrm>
          <a:off x="6783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61011</xdr:rowOff>
    </xdr:from>
    <xdr:to>
      <xdr:col>55</xdr:col>
      <xdr:colOff>50800</xdr:colOff>
      <xdr:row>36</xdr:row>
      <xdr:rowOff>162611</xdr:rowOff>
    </xdr:to>
    <xdr:sp macro="" textlink="">
      <xdr:nvSpPr>
        <xdr:cNvPr id="307" name="楕円 306"/>
        <xdr:cNvSpPr/>
      </xdr:nvSpPr>
      <xdr:spPr>
        <a:xfrm>
          <a:off x="10426700" y="623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83888</xdr:rowOff>
    </xdr:from>
    <xdr:ext cx="378565" cy="259045"/>
    <xdr:sp macro="" textlink="">
      <xdr:nvSpPr>
        <xdr:cNvPr id="308" name="労働費該当値テキスト"/>
        <xdr:cNvSpPr txBox="1"/>
      </xdr:nvSpPr>
      <xdr:spPr>
        <a:xfrm>
          <a:off x="10528300" y="608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102159</xdr:rowOff>
    </xdr:from>
    <xdr:to>
      <xdr:col>50</xdr:col>
      <xdr:colOff>165100</xdr:colOff>
      <xdr:row>37</xdr:row>
      <xdr:rowOff>32309</xdr:rowOff>
    </xdr:to>
    <xdr:sp macro="" textlink="">
      <xdr:nvSpPr>
        <xdr:cNvPr id="309" name="楕円 308"/>
        <xdr:cNvSpPr/>
      </xdr:nvSpPr>
      <xdr:spPr>
        <a:xfrm>
          <a:off x="9588500" y="627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48836</xdr:rowOff>
    </xdr:from>
    <xdr:ext cx="378565" cy="259045"/>
    <xdr:sp macro="" textlink="">
      <xdr:nvSpPr>
        <xdr:cNvPr id="310" name="テキスト ボックス 309"/>
        <xdr:cNvSpPr txBox="1"/>
      </xdr:nvSpPr>
      <xdr:spPr>
        <a:xfrm>
          <a:off x="9450017" y="6049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99416</xdr:rowOff>
    </xdr:from>
    <xdr:to>
      <xdr:col>46</xdr:col>
      <xdr:colOff>38100</xdr:colOff>
      <xdr:row>37</xdr:row>
      <xdr:rowOff>29566</xdr:rowOff>
    </xdr:to>
    <xdr:sp macro="" textlink="">
      <xdr:nvSpPr>
        <xdr:cNvPr id="311" name="楕円 310"/>
        <xdr:cNvSpPr/>
      </xdr:nvSpPr>
      <xdr:spPr>
        <a:xfrm>
          <a:off x="8699500" y="627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46093</xdr:rowOff>
    </xdr:from>
    <xdr:ext cx="378565" cy="259045"/>
    <xdr:sp macro="" textlink="">
      <xdr:nvSpPr>
        <xdr:cNvPr id="312" name="テキスト ボックス 311"/>
        <xdr:cNvSpPr txBox="1"/>
      </xdr:nvSpPr>
      <xdr:spPr>
        <a:xfrm>
          <a:off x="8561017" y="6046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78842</xdr:rowOff>
    </xdr:from>
    <xdr:to>
      <xdr:col>41</xdr:col>
      <xdr:colOff>101600</xdr:colOff>
      <xdr:row>37</xdr:row>
      <xdr:rowOff>8992</xdr:rowOff>
    </xdr:to>
    <xdr:sp macro="" textlink="">
      <xdr:nvSpPr>
        <xdr:cNvPr id="313" name="楕円 312"/>
        <xdr:cNvSpPr/>
      </xdr:nvSpPr>
      <xdr:spPr>
        <a:xfrm>
          <a:off x="7810500" y="625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25519</xdr:rowOff>
    </xdr:from>
    <xdr:ext cx="378565" cy="259045"/>
    <xdr:sp macro="" textlink="">
      <xdr:nvSpPr>
        <xdr:cNvPr id="314" name="テキスト ボックス 313"/>
        <xdr:cNvSpPr txBox="1"/>
      </xdr:nvSpPr>
      <xdr:spPr>
        <a:xfrm>
          <a:off x="7672017" y="6026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80213</xdr:rowOff>
    </xdr:from>
    <xdr:to>
      <xdr:col>36</xdr:col>
      <xdr:colOff>165100</xdr:colOff>
      <xdr:row>37</xdr:row>
      <xdr:rowOff>10363</xdr:rowOff>
    </xdr:to>
    <xdr:sp macro="" textlink="">
      <xdr:nvSpPr>
        <xdr:cNvPr id="315" name="楕円 314"/>
        <xdr:cNvSpPr/>
      </xdr:nvSpPr>
      <xdr:spPr>
        <a:xfrm>
          <a:off x="6921500" y="62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26890</xdr:rowOff>
    </xdr:from>
    <xdr:ext cx="378565" cy="259045"/>
    <xdr:sp macro="" textlink="">
      <xdr:nvSpPr>
        <xdr:cNvPr id="316" name="テキスト ボックス 315"/>
        <xdr:cNvSpPr txBox="1"/>
      </xdr:nvSpPr>
      <xdr:spPr>
        <a:xfrm>
          <a:off x="6783017" y="6027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0" name="テキスト ボックス 329"/>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2" name="テキスト ボックス 331"/>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4" name="テキスト ボックス 333"/>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6" name="テキスト ボックス 335"/>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100381</xdr:rowOff>
    </xdr:from>
    <xdr:to>
      <xdr:col>54</xdr:col>
      <xdr:colOff>189865</xdr:colOff>
      <xdr:row>58</xdr:row>
      <xdr:rowOff>139700</xdr:rowOff>
    </xdr:to>
    <xdr:cxnSp macro="">
      <xdr:nvCxnSpPr>
        <xdr:cNvPr id="338" name="直線コネクタ 337"/>
        <xdr:cNvCxnSpPr/>
      </xdr:nvCxnSpPr>
      <xdr:spPr>
        <a:xfrm flipV="1">
          <a:off x="10475595" y="8844331"/>
          <a:ext cx="1270" cy="123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39"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0" name="直線コネクタ 339"/>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47058</xdr:rowOff>
    </xdr:from>
    <xdr:ext cx="469744" cy="259045"/>
    <xdr:sp macro="" textlink="">
      <xdr:nvSpPr>
        <xdr:cNvPr id="341" name="農林水産業費最大値テキスト"/>
        <xdr:cNvSpPr txBox="1"/>
      </xdr:nvSpPr>
      <xdr:spPr>
        <a:xfrm>
          <a:off x="10528300" y="861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100381</xdr:rowOff>
    </xdr:from>
    <xdr:to>
      <xdr:col>55</xdr:col>
      <xdr:colOff>88900</xdr:colOff>
      <xdr:row>51</xdr:row>
      <xdr:rowOff>100381</xdr:rowOff>
    </xdr:to>
    <xdr:cxnSp macro="">
      <xdr:nvCxnSpPr>
        <xdr:cNvPr id="342" name="直線コネクタ 341"/>
        <xdr:cNvCxnSpPr/>
      </xdr:nvCxnSpPr>
      <xdr:spPr>
        <a:xfrm>
          <a:off x="10388600" y="8844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127356</xdr:rowOff>
    </xdr:from>
    <xdr:to>
      <xdr:col>55</xdr:col>
      <xdr:colOff>0</xdr:colOff>
      <xdr:row>58</xdr:row>
      <xdr:rowOff>128727</xdr:rowOff>
    </xdr:to>
    <xdr:cxnSp macro="">
      <xdr:nvCxnSpPr>
        <xdr:cNvPr id="343" name="直線コネクタ 342"/>
        <xdr:cNvCxnSpPr/>
      </xdr:nvCxnSpPr>
      <xdr:spPr>
        <a:xfrm flipV="1">
          <a:off x="9639300" y="10071456"/>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105376</xdr:rowOff>
    </xdr:from>
    <xdr:ext cx="378565" cy="259045"/>
    <xdr:sp macro="" textlink="">
      <xdr:nvSpPr>
        <xdr:cNvPr id="344" name="農林水産業費平均値テキスト"/>
        <xdr:cNvSpPr txBox="1"/>
      </xdr:nvSpPr>
      <xdr:spPr>
        <a:xfrm>
          <a:off x="10528300" y="97065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82499</xdr:rowOff>
    </xdr:from>
    <xdr:to>
      <xdr:col>55</xdr:col>
      <xdr:colOff>50800</xdr:colOff>
      <xdr:row>58</xdr:row>
      <xdr:rowOff>12649</xdr:rowOff>
    </xdr:to>
    <xdr:sp macro="" textlink="">
      <xdr:nvSpPr>
        <xdr:cNvPr id="345" name="フローチャート: 判断 344"/>
        <xdr:cNvSpPr/>
      </xdr:nvSpPr>
      <xdr:spPr>
        <a:xfrm>
          <a:off x="104267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128727</xdr:rowOff>
    </xdr:from>
    <xdr:to>
      <xdr:col>50</xdr:col>
      <xdr:colOff>114300</xdr:colOff>
      <xdr:row>58</xdr:row>
      <xdr:rowOff>130099</xdr:rowOff>
    </xdr:to>
    <xdr:cxnSp macro="">
      <xdr:nvCxnSpPr>
        <xdr:cNvPr id="346" name="直線コネクタ 345"/>
        <xdr:cNvCxnSpPr/>
      </xdr:nvCxnSpPr>
      <xdr:spPr>
        <a:xfrm flipV="1">
          <a:off x="8750300" y="1007282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151536</xdr:rowOff>
    </xdr:from>
    <xdr:to>
      <xdr:col>50</xdr:col>
      <xdr:colOff>165100</xdr:colOff>
      <xdr:row>58</xdr:row>
      <xdr:rowOff>81686</xdr:rowOff>
    </xdr:to>
    <xdr:sp macro="" textlink="">
      <xdr:nvSpPr>
        <xdr:cNvPr id="347" name="フローチャート: 判断 346"/>
        <xdr:cNvSpPr/>
      </xdr:nvSpPr>
      <xdr:spPr>
        <a:xfrm>
          <a:off x="9588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98213</xdr:rowOff>
    </xdr:from>
    <xdr:ext cx="378565" cy="259045"/>
    <xdr:sp macro="" textlink="">
      <xdr:nvSpPr>
        <xdr:cNvPr id="348" name="テキスト ボックス 347"/>
        <xdr:cNvSpPr txBox="1"/>
      </xdr:nvSpPr>
      <xdr:spPr>
        <a:xfrm>
          <a:off x="9450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124613</xdr:rowOff>
    </xdr:from>
    <xdr:to>
      <xdr:col>45</xdr:col>
      <xdr:colOff>177800</xdr:colOff>
      <xdr:row>58</xdr:row>
      <xdr:rowOff>130099</xdr:rowOff>
    </xdr:to>
    <xdr:cxnSp macro="">
      <xdr:nvCxnSpPr>
        <xdr:cNvPr id="349" name="直線コネクタ 348"/>
        <xdr:cNvCxnSpPr/>
      </xdr:nvCxnSpPr>
      <xdr:spPr>
        <a:xfrm>
          <a:off x="7861300" y="10068713"/>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148793</xdr:rowOff>
    </xdr:from>
    <xdr:to>
      <xdr:col>46</xdr:col>
      <xdr:colOff>38100</xdr:colOff>
      <xdr:row>58</xdr:row>
      <xdr:rowOff>78943</xdr:rowOff>
    </xdr:to>
    <xdr:sp macro="" textlink="">
      <xdr:nvSpPr>
        <xdr:cNvPr id="350" name="フローチャート: 判断 349"/>
        <xdr:cNvSpPr/>
      </xdr:nvSpPr>
      <xdr:spPr>
        <a:xfrm>
          <a:off x="8699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95470</xdr:rowOff>
    </xdr:from>
    <xdr:ext cx="378565" cy="259045"/>
    <xdr:sp macro="" textlink="">
      <xdr:nvSpPr>
        <xdr:cNvPr id="351" name="テキスト ボックス 350"/>
        <xdr:cNvSpPr txBox="1"/>
      </xdr:nvSpPr>
      <xdr:spPr>
        <a:xfrm>
          <a:off x="8561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124613</xdr:rowOff>
    </xdr:from>
    <xdr:to>
      <xdr:col>41</xdr:col>
      <xdr:colOff>50800</xdr:colOff>
      <xdr:row>58</xdr:row>
      <xdr:rowOff>127356</xdr:rowOff>
    </xdr:to>
    <xdr:cxnSp macro="">
      <xdr:nvCxnSpPr>
        <xdr:cNvPr id="352" name="直線コネクタ 351"/>
        <xdr:cNvCxnSpPr/>
      </xdr:nvCxnSpPr>
      <xdr:spPr>
        <a:xfrm flipV="1">
          <a:off x="6972300" y="1006871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162966</xdr:rowOff>
    </xdr:from>
    <xdr:to>
      <xdr:col>41</xdr:col>
      <xdr:colOff>101600</xdr:colOff>
      <xdr:row>58</xdr:row>
      <xdr:rowOff>93116</xdr:rowOff>
    </xdr:to>
    <xdr:sp macro="" textlink="">
      <xdr:nvSpPr>
        <xdr:cNvPr id="353" name="フローチャート: 判断 352"/>
        <xdr:cNvSpPr/>
      </xdr:nvSpPr>
      <xdr:spPr>
        <a:xfrm>
          <a:off x="7810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109643</xdr:rowOff>
    </xdr:from>
    <xdr:ext cx="378565" cy="259045"/>
    <xdr:sp macro="" textlink="">
      <xdr:nvSpPr>
        <xdr:cNvPr id="354" name="テキスト ボックス 353"/>
        <xdr:cNvSpPr txBox="1"/>
      </xdr:nvSpPr>
      <xdr:spPr>
        <a:xfrm>
          <a:off x="7672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121362</xdr:rowOff>
    </xdr:from>
    <xdr:to>
      <xdr:col>36</xdr:col>
      <xdr:colOff>165100</xdr:colOff>
      <xdr:row>58</xdr:row>
      <xdr:rowOff>51512</xdr:rowOff>
    </xdr:to>
    <xdr:sp macro="" textlink="">
      <xdr:nvSpPr>
        <xdr:cNvPr id="355" name="フローチャート: 判断 354"/>
        <xdr:cNvSpPr/>
      </xdr:nvSpPr>
      <xdr:spPr>
        <a:xfrm>
          <a:off x="6921500" y="989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68039</xdr:rowOff>
    </xdr:from>
    <xdr:ext cx="378565" cy="259045"/>
    <xdr:sp macro="" textlink="">
      <xdr:nvSpPr>
        <xdr:cNvPr id="356" name="テキスト ボックス 355"/>
        <xdr:cNvSpPr txBox="1"/>
      </xdr:nvSpPr>
      <xdr:spPr>
        <a:xfrm>
          <a:off x="6783017" y="9669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76556</xdr:rowOff>
    </xdr:from>
    <xdr:to>
      <xdr:col>55</xdr:col>
      <xdr:colOff>50800</xdr:colOff>
      <xdr:row>59</xdr:row>
      <xdr:rowOff>6706</xdr:rowOff>
    </xdr:to>
    <xdr:sp macro="" textlink="">
      <xdr:nvSpPr>
        <xdr:cNvPr id="362" name="楕円 361"/>
        <xdr:cNvSpPr/>
      </xdr:nvSpPr>
      <xdr:spPr>
        <a:xfrm>
          <a:off x="10426700" y="1002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162933</xdr:rowOff>
    </xdr:from>
    <xdr:ext cx="313932" cy="259045"/>
    <xdr:sp macro="" textlink="">
      <xdr:nvSpPr>
        <xdr:cNvPr id="363" name="農林水産業費該当値テキスト"/>
        <xdr:cNvSpPr txBox="1"/>
      </xdr:nvSpPr>
      <xdr:spPr>
        <a:xfrm>
          <a:off x="10528300" y="9935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77927</xdr:rowOff>
    </xdr:from>
    <xdr:to>
      <xdr:col>50</xdr:col>
      <xdr:colOff>165100</xdr:colOff>
      <xdr:row>59</xdr:row>
      <xdr:rowOff>8077</xdr:rowOff>
    </xdr:to>
    <xdr:sp macro="" textlink="">
      <xdr:nvSpPr>
        <xdr:cNvPr id="364" name="楕円 363"/>
        <xdr:cNvSpPr/>
      </xdr:nvSpPr>
      <xdr:spPr>
        <a:xfrm>
          <a:off x="9588500" y="100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58</xdr:row>
      <xdr:rowOff>170654</xdr:rowOff>
    </xdr:from>
    <xdr:ext cx="313932" cy="259045"/>
    <xdr:sp macro="" textlink="">
      <xdr:nvSpPr>
        <xdr:cNvPr id="365" name="テキスト ボックス 364"/>
        <xdr:cNvSpPr txBox="1"/>
      </xdr:nvSpPr>
      <xdr:spPr>
        <a:xfrm>
          <a:off x="9482333" y="101147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79299</xdr:rowOff>
    </xdr:from>
    <xdr:to>
      <xdr:col>46</xdr:col>
      <xdr:colOff>38100</xdr:colOff>
      <xdr:row>59</xdr:row>
      <xdr:rowOff>9449</xdr:rowOff>
    </xdr:to>
    <xdr:sp macro="" textlink="">
      <xdr:nvSpPr>
        <xdr:cNvPr id="366" name="楕円 365"/>
        <xdr:cNvSpPr/>
      </xdr:nvSpPr>
      <xdr:spPr>
        <a:xfrm>
          <a:off x="8699500" y="1002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59</xdr:row>
      <xdr:rowOff>576</xdr:rowOff>
    </xdr:from>
    <xdr:ext cx="313932" cy="259045"/>
    <xdr:sp macro="" textlink="">
      <xdr:nvSpPr>
        <xdr:cNvPr id="367" name="テキスト ボックス 366"/>
        <xdr:cNvSpPr txBox="1"/>
      </xdr:nvSpPr>
      <xdr:spPr>
        <a:xfrm>
          <a:off x="8593333" y="101161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73813</xdr:rowOff>
    </xdr:from>
    <xdr:to>
      <xdr:col>41</xdr:col>
      <xdr:colOff>101600</xdr:colOff>
      <xdr:row>59</xdr:row>
      <xdr:rowOff>3963</xdr:rowOff>
    </xdr:to>
    <xdr:sp macro="" textlink="">
      <xdr:nvSpPr>
        <xdr:cNvPr id="368" name="楕円 367"/>
        <xdr:cNvSpPr/>
      </xdr:nvSpPr>
      <xdr:spPr>
        <a:xfrm>
          <a:off x="7810500" y="1001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58</xdr:row>
      <xdr:rowOff>166540</xdr:rowOff>
    </xdr:from>
    <xdr:ext cx="313932" cy="259045"/>
    <xdr:sp macro="" textlink="">
      <xdr:nvSpPr>
        <xdr:cNvPr id="369" name="テキスト ボックス 368"/>
        <xdr:cNvSpPr txBox="1"/>
      </xdr:nvSpPr>
      <xdr:spPr>
        <a:xfrm>
          <a:off x="7704333" y="10110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76556</xdr:rowOff>
    </xdr:from>
    <xdr:to>
      <xdr:col>36</xdr:col>
      <xdr:colOff>165100</xdr:colOff>
      <xdr:row>59</xdr:row>
      <xdr:rowOff>6706</xdr:rowOff>
    </xdr:to>
    <xdr:sp macro="" textlink="">
      <xdr:nvSpPr>
        <xdr:cNvPr id="370" name="楕円 369"/>
        <xdr:cNvSpPr/>
      </xdr:nvSpPr>
      <xdr:spPr>
        <a:xfrm>
          <a:off x="6921500" y="1002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58</xdr:row>
      <xdr:rowOff>169283</xdr:rowOff>
    </xdr:from>
    <xdr:ext cx="313932" cy="259045"/>
    <xdr:sp macro="" textlink="">
      <xdr:nvSpPr>
        <xdr:cNvPr id="371" name="テキスト ボックス 370"/>
        <xdr:cNvSpPr txBox="1"/>
      </xdr:nvSpPr>
      <xdr:spPr>
        <a:xfrm>
          <a:off x="6815333" y="10113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5" name="テキスト ボックス 38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7" name="テキスト ボックス 38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9" name="テキスト ボックス 38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1" name="テキスト ボックス 39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100701</xdr:rowOff>
    </xdr:from>
    <xdr:to>
      <xdr:col>54</xdr:col>
      <xdr:colOff>189865</xdr:colOff>
      <xdr:row>78</xdr:row>
      <xdr:rowOff>17582</xdr:rowOff>
    </xdr:to>
    <xdr:cxnSp macro="">
      <xdr:nvCxnSpPr>
        <xdr:cNvPr id="393" name="直線コネクタ 392"/>
        <xdr:cNvCxnSpPr/>
      </xdr:nvCxnSpPr>
      <xdr:spPr>
        <a:xfrm flipV="1">
          <a:off x="10475595" y="12273651"/>
          <a:ext cx="1270" cy="111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21409</xdr:rowOff>
    </xdr:from>
    <xdr:ext cx="469744" cy="259045"/>
    <xdr:sp macro="" textlink="">
      <xdr:nvSpPr>
        <xdr:cNvPr id="394" name="商工費最小値テキスト"/>
        <xdr:cNvSpPr txBox="1"/>
      </xdr:nvSpPr>
      <xdr:spPr>
        <a:xfrm>
          <a:off x="10528300" y="1339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17582</xdr:rowOff>
    </xdr:from>
    <xdr:to>
      <xdr:col>55</xdr:col>
      <xdr:colOff>88900</xdr:colOff>
      <xdr:row>78</xdr:row>
      <xdr:rowOff>17582</xdr:rowOff>
    </xdr:to>
    <xdr:cxnSp macro="">
      <xdr:nvCxnSpPr>
        <xdr:cNvPr id="395" name="直線コネクタ 394"/>
        <xdr:cNvCxnSpPr/>
      </xdr:nvCxnSpPr>
      <xdr:spPr>
        <a:xfrm>
          <a:off x="10388600" y="1339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47378</xdr:rowOff>
    </xdr:from>
    <xdr:ext cx="534377" cy="259045"/>
    <xdr:sp macro="" textlink="">
      <xdr:nvSpPr>
        <xdr:cNvPr id="396" name="商工費最大値テキスト"/>
        <xdr:cNvSpPr txBox="1"/>
      </xdr:nvSpPr>
      <xdr:spPr>
        <a:xfrm>
          <a:off x="10528300" y="1204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100701</xdr:rowOff>
    </xdr:from>
    <xdr:to>
      <xdr:col>55</xdr:col>
      <xdr:colOff>88900</xdr:colOff>
      <xdr:row>71</xdr:row>
      <xdr:rowOff>100701</xdr:rowOff>
    </xdr:to>
    <xdr:cxnSp macro="">
      <xdr:nvCxnSpPr>
        <xdr:cNvPr id="397" name="直線コネクタ 396"/>
        <xdr:cNvCxnSpPr/>
      </xdr:nvCxnSpPr>
      <xdr:spPr>
        <a:xfrm>
          <a:off x="10388600" y="1227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112359</xdr:rowOff>
    </xdr:from>
    <xdr:to>
      <xdr:col>55</xdr:col>
      <xdr:colOff>0</xdr:colOff>
      <xdr:row>77</xdr:row>
      <xdr:rowOff>129595</xdr:rowOff>
    </xdr:to>
    <xdr:cxnSp macro="">
      <xdr:nvCxnSpPr>
        <xdr:cNvPr id="398" name="直線コネクタ 397"/>
        <xdr:cNvCxnSpPr/>
      </xdr:nvCxnSpPr>
      <xdr:spPr>
        <a:xfrm flipV="1">
          <a:off x="9639300" y="13314009"/>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77578</xdr:rowOff>
    </xdr:from>
    <xdr:ext cx="469744" cy="259045"/>
    <xdr:sp macro="" textlink="">
      <xdr:nvSpPr>
        <xdr:cNvPr id="399" name="商工費平均値テキスト"/>
        <xdr:cNvSpPr txBox="1"/>
      </xdr:nvSpPr>
      <xdr:spPr>
        <a:xfrm>
          <a:off x="10528300" y="12936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54702</xdr:rowOff>
    </xdr:from>
    <xdr:to>
      <xdr:col>55</xdr:col>
      <xdr:colOff>50800</xdr:colOff>
      <xdr:row>76</xdr:row>
      <xdr:rowOff>156302</xdr:rowOff>
    </xdr:to>
    <xdr:sp macro="" textlink="">
      <xdr:nvSpPr>
        <xdr:cNvPr id="400" name="フローチャート: 判断 399"/>
        <xdr:cNvSpPr/>
      </xdr:nvSpPr>
      <xdr:spPr>
        <a:xfrm>
          <a:off x="104267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114188</xdr:rowOff>
    </xdr:from>
    <xdr:to>
      <xdr:col>50</xdr:col>
      <xdr:colOff>114300</xdr:colOff>
      <xdr:row>77</xdr:row>
      <xdr:rowOff>129595</xdr:rowOff>
    </xdr:to>
    <xdr:cxnSp macro="">
      <xdr:nvCxnSpPr>
        <xdr:cNvPr id="401" name="直線コネクタ 400"/>
        <xdr:cNvCxnSpPr/>
      </xdr:nvCxnSpPr>
      <xdr:spPr>
        <a:xfrm>
          <a:off x="8750300" y="13315838"/>
          <a:ext cx="889000" cy="1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102524</xdr:rowOff>
    </xdr:from>
    <xdr:to>
      <xdr:col>50</xdr:col>
      <xdr:colOff>165100</xdr:colOff>
      <xdr:row>77</xdr:row>
      <xdr:rowOff>32674</xdr:rowOff>
    </xdr:to>
    <xdr:sp macro="" textlink="">
      <xdr:nvSpPr>
        <xdr:cNvPr id="402" name="フローチャート: 判断 401"/>
        <xdr:cNvSpPr/>
      </xdr:nvSpPr>
      <xdr:spPr>
        <a:xfrm>
          <a:off x="9588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49202</xdr:rowOff>
    </xdr:from>
    <xdr:ext cx="469744" cy="259045"/>
    <xdr:sp macro="" textlink="">
      <xdr:nvSpPr>
        <xdr:cNvPr id="403" name="テキスト ボックス 402"/>
        <xdr:cNvSpPr txBox="1"/>
      </xdr:nvSpPr>
      <xdr:spPr>
        <a:xfrm>
          <a:off x="9404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114188</xdr:rowOff>
    </xdr:from>
    <xdr:to>
      <xdr:col>45</xdr:col>
      <xdr:colOff>177800</xdr:colOff>
      <xdr:row>77</xdr:row>
      <xdr:rowOff>171430</xdr:rowOff>
    </xdr:to>
    <xdr:cxnSp macro="">
      <xdr:nvCxnSpPr>
        <xdr:cNvPr id="404" name="直線コネクタ 403"/>
        <xdr:cNvCxnSpPr/>
      </xdr:nvCxnSpPr>
      <xdr:spPr>
        <a:xfrm flipV="1">
          <a:off x="7861300" y="13315838"/>
          <a:ext cx="889000" cy="5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118618</xdr:rowOff>
    </xdr:from>
    <xdr:to>
      <xdr:col>46</xdr:col>
      <xdr:colOff>38100</xdr:colOff>
      <xdr:row>77</xdr:row>
      <xdr:rowOff>48768</xdr:rowOff>
    </xdr:to>
    <xdr:sp macro="" textlink="">
      <xdr:nvSpPr>
        <xdr:cNvPr id="405" name="フローチャート: 判断 404"/>
        <xdr:cNvSpPr/>
      </xdr:nvSpPr>
      <xdr:spPr>
        <a:xfrm>
          <a:off x="8699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65295</xdr:rowOff>
    </xdr:from>
    <xdr:ext cx="469744" cy="259045"/>
    <xdr:sp macro="" textlink="">
      <xdr:nvSpPr>
        <xdr:cNvPr id="406" name="テキスト ボックス 405"/>
        <xdr:cNvSpPr txBox="1"/>
      </xdr:nvSpPr>
      <xdr:spPr>
        <a:xfrm>
          <a:off x="8515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171430</xdr:rowOff>
    </xdr:from>
    <xdr:to>
      <xdr:col>41</xdr:col>
      <xdr:colOff>50800</xdr:colOff>
      <xdr:row>78</xdr:row>
      <xdr:rowOff>31938</xdr:rowOff>
    </xdr:to>
    <xdr:cxnSp macro="">
      <xdr:nvCxnSpPr>
        <xdr:cNvPr id="407" name="直線コネクタ 406"/>
        <xdr:cNvCxnSpPr/>
      </xdr:nvCxnSpPr>
      <xdr:spPr>
        <a:xfrm flipV="1">
          <a:off x="6972300" y="13373080"/>
          <a:ext cx="889000" cy="3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169824</xdr:rowOff>
    </xdr:from>
    <xdr:to>
      <xdr:col>41</xdr:col>
      <xdr:colOff>101600</xdr:colOff>
      <xdr:row>77</xdr:row>
      <xdr:rowOff>99974</xdr:rowOff>
    </xdr:to>
    <xdr:sp macro="" textlink="">
      <xdr:nvSpPr>
        <xdr:cNvPr id="408" name="フローチャート: 判断 407"/>
        <xdr:cNvSpPr/>
      </xdr:nvSpPr>
      <xdr:spPr>
        <a:xfrm>
          <a:off x="7810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116501</xdr:rowOff>
    </xdr:from>
    <xdr:ext cx="469744" cy="259045"/>
    <xdr:sp macro="" textlink="">
      <xdr:nvSpPr>
        <xdr:cNvPr id="409" name="テキスト ボックス 408"/>
        <xdr:cNvSpPr txBox="1"/>
      </xdr:nvSpPr>
      <xdr:spPr>
        <a:xfrm>
          <a:off x="7626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144678</xdr:rowOff>
    </xdr:from>
    <xdr:to>
      <xdr:col>36</xdr:col>
      <xdr:colOff>165100</xdr:colOff>
      <xdr:row>77</xdr:row>
      <xdr:rowOff>74828</xdr:rowOff>
    </xdr:to>
    <xdr:sp macro="" textlink="">
      <xdr:nvSpPr>
        <xdr:cNvPr id="410" name="フローチャート: 判断 409"/>
        <xdr:cNvSpPr/>
      </xdr:nvSpPr>
      <xdr:spPr>
        <a:xfrm>
          <a:off x="6921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91356</xdr:rowOff>
    </xdr:from>
    <xdr:ext cx="469744" cy="259045"/>
    <xdr:sp macro="" textlink="">
      <xdr:nvSpPr>
        <xdr:cNvPr id="411" name="テキスト ボックス 410"/>
        <xdr:cNvSpPr txBox="1"/>
      </xdr:nvSpPr>
      <xdr:spPr>
        <a:xfrm>
          <a:off x="6737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61559</xdr:rowOff>
    </xdr:from>
    <xdr:to>
      <xdr:col>55</xdr:col>
      <xdr:colOff>50800</xdr:colOff>
      <xdr:row>77</xdr:row>
      <xdr:rowOff>163159</xdr:rowOff>
    </xdr:to>
    <xdr:sp macro="" textlink="">
      <xdr:nvSpPr>
        <xdr:cNvPr id="417" name="楕円 416"/>
        <xdr:cNvSpPr/>
      </xdr:nvSpPr>
      <xdr:spPr>
        <a:xfrm>
          <a:off x="10426700" y="1326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147936</xdr:rowOff>
    </xdr:from>
    <xdr:ext cx="469744" cy="259045"/>
    <xdr:sp macro="" textlink="">
      <xdr:nvSpPr>
        <xdr:cNvPr id="418" name="商工費該当値テキスト"/>
        <xdr:cNvSpPr txBox="1"/>
      </xdr:nvSpPr>
      <xdr:spPr>
        <a:xfrm>
          <a:off x="10528300" y="1317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78795</xdr:rowOff>
    </xdr:from>
    <xdr:to>
      <xdr:col>50</xdr:col>
      <xdr:colOff>165100</xdr:colOff>
      <xdr:row>78</xdr:row>
      <xdr:rowOff>8945</xdr:rowOff>
    </xdr:to>
    <xdr:sp macro="" textlink="">
      <xdr:nvSpPr>
        <xdr:cNvPr id="419" name="楕円 418"/>
        <xdr:cNvSpPr/>
      </xdr:nvSpPr>
      <xdr:spPr>
        <a:xfrm>
          <a:off x="9588500" y="1328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72</xdr:rowOff>
    </xdr:from>
    <xdr:ext cx="469744" cy="259045"/>
    <xdr:sp macro="" textlink="">
      <xdr:nvSpPr>
        <xdr:cNvPr id="420" name="テキスト ボックス 419"/>
        <xdr:cNvSpPr txBox="1"/>
      </xdr:nvSpPr>
      <xdr:spPr>
        <a:xfrm>
          <a:off x="9404428" y="1337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63388</xdr:rowOff>
    </xdr:from>
    <xdr:to>
      <xdr:col>46</xdr:col>
      <xdr:colOff>38100</xdr:colOff>
      <xdr:row>77</xdr:row>
      <xdr:rowOff>164988</xdr:rowOff>
    </xdr:to>
    <xdr:sp macro="" textlink="">
      <xdr:nvSpPr>
        <xdr:cNvPr id="421" name="楕円 420"/>
        <xdr:cNvSpPr/>
      </xdr:nvSpPr>
      <xdr:spPr>
        <a:xfrm>
          <a:off x="8699500" y="1326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156115</xdr:rowOff>
    </xdr:from>
    <xdr:ext cx="469744" cy="259045"/>
    <xdr:sp macro="" textlink="">
      <xdr:nvSpPr>
        <xdr:cNvPr id="422" name="テキスト ボックス 421"/>
        <xdr:cNvSpPr txBox="1"/>
      </xdr:nvSpPr>
      <xdr:spPr>
        <a:xfrm>
          <a:off x="8515428" y="133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120630</xdr:rowOff>
    </xdr:from>
    <xdr:to>
      <xdr:col>41</xdr:col>
      <xdr:colOff>101600</xdr:colOff>
      <xdr:row>78</xdr:row>
      <xdr:rowOff>50780</xdr:rowOff>
    </xdr:to>
    <xdr:sp macro="" textlink="">
      <xdr:nvSpPr>
        <xdr:cNvPr id="423" name="楕円 422"/>
        <xdr:cNvSpPr/>
      </xdr:nvSpPr>
      <xdr:spPr>
        <a:xfrm>
          <a:off x="7810500" y="133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41907</xdr:rowOff>
    </xdr:from>
    <xdr:ext cx="469744" cy="259045"/>
    <xdr:sp macro="" textlink="">
      <xdr:nvSpPr>
        <xdr:cNvPr id="424" name="テキスト ボックス 423"/>
        <xdr:cNvSpPr txBox="1"/>
      </xdr:nvSpPr>
      <xdr:spPr>
        <a:xfrm>
          <a:off x="7626428" y="1341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152588</xdr:rowOff>
    </xdr:from>
    <xdr:to>
      <xdr:col>36</xdr:col>
      <xdr:colOff>165100</xdr:colOff>
      <xdr:row>78</xdr:row>
      <xdr:rowOff>82738</xdr:rowOff>
    </xdr:to>
    <xdr:sp macro="" textlink="">
      <xdr:nvSpPr>
        <xdr:cNvPr id="425" name="楕円 424"/>
        <xdr:cNvSpPr/>
      </xdr:nvSpPr>
      <xdr:spPr>
        <a:xfrm>
          <a:off x="6921500" y="1335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73865</xdr:rowOff>
    </xdr:from>
    <xdr:ext cx="469744" cy="259045"/>
    <xdr:sp macro="" textlink="">
      <xdr:nvSpPr>
        <xdr:cNvPr id="426" name="テキスト ボックス 425"/>
        <xdr:cNvSpPr txBox="1"/>
      </xdr:nvSpPr>
      <xdr:spPr>
        <a:xfrm>
          <a:off x="6737428" y="1344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38064</xdr:rowOff>
    </xdr:from>
    <xdr:to>
      <xdr:col>54</xdr:col>
      <xdr:colOff>189865</xdr:colOff>
      <xdr:row>98</xdr:row>
      <xdr:rowOff>75707</xdr:rowOff>
    </xdr:to>
    <xdr:cxnSp macro="">
      <xdr:nvCxnSpPr>
        <xdr:cNvPr id="450" name="直線コネクタ 449"/>
        <xdr:cNvCxnSpPr/>
      </xdr:nvCxnSpPr>
      <xdr:spPr>
        <a:xfrm flipV="1">
          <a:off x="10475595" y="15468564"/>
          <a:ext cx="1270" cy="1409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79534</xdr:rowOff>
    </xdr:from>
    <xdr:ext cx="534377" cy="259045"/>
    <xdr:sp macro="" textlink="">
      <xdr:nvSpPr>
        <xdr:cNvPr id="451" name="土木費最小値テキスト"/>
        <xdr:cNvSpPr txBox="1"/>
      </xdr:nvSpPr>
      <xdr:spPr>
        <a:xfrm>
          <a:off x="10528300" y="16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75707</xdr:rowOff>
    </xdr:from>
    <xdr:to>
      <xdr:col>55</xdr:col>
      <xdr:colOff>88900</xdr:colOff>
      <xdr:row>98</xdr:row>
      <xdr:rowOff>75707</xdr:rowOff>
    </xdr:to>
    <xdr:cxnSp macro="">
      <xdr:nvCxnSpPr>
        <xdr:cNvPr id="452" name="直線コネクタ 451"/>
        <xdr:cNvCxnSpPr/>
      </xdr:nvCxnSpPr>
      <xdr:spPr>
        <a:xfrm>
          <a:off x="10388600" y="1687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156191</xdr:rowOff>
    </xdr:from>
    <xdr:ext cx="599010" cy="259045"/>
    <xdr:sp macro="" textlink="">
      <xdr:nvSpPr>
        <xdr:cNvPr id="453" name="土木費最大値テキスト"/>
        <xdr:cNvSpPr txBox="1"/>
      </xdr:nvSpPr>
      <xdr:spPr>
        <a:xfrm>
          <a:off x="10528300" y="1524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203,338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38064</xdr:rowOff>
    </xdr:from>
    <xdr:to>
      <xdr:col>55</xdr:col>
      <xdr:colOff>88900</xdr:colOff>
      <xdr:row>90</xdr:row>
      <xdr:rowOff>38064</xdr:rowOff>
    </xdr:to>
    <xdr:cxnSp macro="">
      <xdr:nvCxnSpPr>
        <xdr:cNvPr id="454" name="直線コネクタ 453"/>
        <xdr:cNvCxnSpPr/>
      </xdr:nvCxnSpPr>
      <xdr:spPr>
        <a:xfrm>
          <a:off x="10388600" y="15468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152479</xdr:rowOff>
    </xdr:from>
    <xdr:to>
      <xdr:col>55</xdr:col>
      <xdr:colOff>0</xdr:colOff>
      <xdr:row>98</xdr:row>
      <xdr:rowOff>46005</xdr:rowOff>
    </xdr:to>
    <xdr:cxnSp macro="">
      <xdr:nvCxnSpPr>
        <xdr:cNvPr id="455" name="直線コネクタ 454"/>
        <xdr:cNvCxnSpPr/>
      </xdr:nvCxnSpPr>
      <xdr:spPr>
        <a:xfrm flipV="1">
          <a:off x="9639300" y="16783129"/>
          <a:ext cx="838200" cy="6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62582</xdr:rowOff>
    </xdr:from>
    <xdr:ext cx="534377" cy="259045"/>
    <xdr:sp macro="" textlink="">
      <xdr:nvSpPr>
        <xdr:cNvPr id="456" name="土木費平均値テキスト"/>
        <xdr:cNvSpPr txBox="1"/>
      </xdr:nvSpPr>
      <xdr:spPr>
        <a:xfrm>
          <a:off x="10528300" y="1652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39705</xdr:rowOff>
    </xdr:from>
    <xdr:to>
      <xdr:col>55</xdr:col>
      <xdr:colOff>50800</xdr:colOff>
      <xdr:row>97</xdr:row>
      <xdr:rowOff>141305</xdr:rowOff>
    </xdr:to>
    <xdr:sp macro="" textlink="">
      <xdr:nvSpPr>
        <xdr:cNvPr id="457" name="フローチャート: 判断 456"/>
        <xdr:cNvSpPr/>
      </xdr:nvSpPr>
      <xdr:spPr>
        <a:xfrm>
          <a:off x="104267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46005</xdr:rowOff>
    </xdr:from>
    <xdr:to>
      <xdr:col>50</xdr:col>
      <xdr:colOff>114300</xdr:colOff>
      <xdr:row>98</xdr:row>
      <xdr:rowOff>65429</xdr:rowOff>
    </xdr:to>
    <xdr:cxnSp macro="">
      <xdr:nvCxnSpPr>
        <xdr:cNvPr id="458" name="直線コネクタ 457"/>
        <xdr:cNvCxnSpPr/>
      </xdr:nvCxnSpPr>
      <xdr:spPr>
        <a:xfrm flipV="1">
          <a:off x="8750300" y="16848105"/>
          <a:ext cx="889000" cy="1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57666</xdr:rowOff>
    </xdr:from>
    <xdr:to>
      <xdr:col>50</xdr:col>
      <xdr:colOff>165100</xdr:colOff>
      <xdr:row>97</xdr:row>
      <xdr:rowOff>159266</xdr:rowOff>
    </xdr:to>
    <xdr:sp macro="" textlink="">
      <xdr:nvSpPr>
        <xdr:cNvPr id="459" name="フローチャート: 判断 458"/>
        <xdr:cNvSpPr/>
      </xdr:nvSpPr>
      <xdr:spPr>
        <a:xfrm>
          <a:off x="9588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4343</xdr:rowOff>
    </xdr:from>
    <xdr:ext cx="534377" cy="259045"/>
    <xdr:sp macro="" textlink="">
      <xdr:nvSpPr>
        <xdr:cNvPr id="460" name="テキスト ボックス 459"/>
        <xdr:cNvSpPr txBox="1"/>
      </xdr:nvSpPr>
      <xdr:spPr>
        <a:xfrm>
          <a:off x="9372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65429</xdr:rowOff>
    </xdr:from>
    <xdr:to>
      <xdr:col>45</xdr:col>
      <xdr:colOff>177800</xdr:colOff>
      <xdr:row>98</xdr:row>
      <xdr:rowOff>68385</xdr:rowOff>
    </xdr:to>
    <xdr:cxnSp macro="">
      <xdr:nvCxnSpPr>
        <xdr:cNvPr id="461" name="直線コネクタ 460"/>
        <xdr:cNvCxnSpPr/>
      </xdr:nvCxnSpPr>
      <xdr:spPr>
        <a:xfrm flipV="1">
          <a:off x="7861300" y="16867529"/>
          <a:ext cx="889000" cy="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43013</xdr:rowOff>
    </xdr:from>
    <xdr:to>
      <xdr:col>46</xdr:col>
      <xdr:colOff>38100</xdr:colOff>
      <xdr:row>97</xdr:row>
      <xdr:rowOff>144613</xdr:rowOff>
    </xdr:to>
    <xdr:sp macro="" textlink="">
      <xdr:nvSpPr>
        <xdr:cNvPr id="462" name="フローチャート: 判断 461"/>
        <xdr:cNvSpPr/>
      </xdr:nvSpPr>
      <xdr:spPr>
        <a:xfrm>
          <a:off x="8699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161140</xdr:rowOff>
    </xdr:from>
    <xdr:ext cx="534377" cy="259045"/>
    <xdr:sp macro="" textlink="">
      <xdr:nvSpPr>
        <xdr:cNvPr id="463" name="テキスト ボックス 462"/>
        <xdr:cNvSpPr txBox="1"/>
      </xdr:nvSpPr>
      <xdr:spPr>
        <a:xfrm>
          <a:off x="8483111" y="164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68385</xdr:rowOff>
    </xdr:from>
    <xdr:to>
      <xdr:col>41</xdr:col>
      <xdr:colOff>50800</xdr:colOff>
      <xdr:row>98</xdr:row>
      <xdr:rowOff>70610</xdr:rowOff>
    </xdr:to>
    <xdr:cxnSp macro="">
      <xdr:nvCxnSpPr>
        <xdr:cNvPr id="464" name="直線コネクタ 463"/>
        <xdr:cNvCxnSpPr/>
      </xdr:nvCxnSpPr>
      <xdr:spPr>
        <a:xfrm flipV="1">
          <a:off x="6972300" y="16870485"/>
          <a:ext cx="889000" cy="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48971</xdr:rowOff>
    </xdr:from>
    <xdr:to>
      <xdr:col>41</xdr:col>
      <xdr:colOff>101600</xdr:colOff>
      <xdr:row>97</xdr:row>
      <xdr:rowOff>150571</xdr:rowOff>
    </xdr:to>
    <xdr:sp macro="" textlink="">
      <xdr:nvSpPr>
        <xdr:cNvPr id="465" name="フローチャート: 判断 464"/>
        <xdr:cNvSpPr/>
      </xdr:nvSpPr>
      <xdr:spPr>
        <a:xfrm>
          <a:off x="7810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167098</xdr:rowOff>
    </xdr:from>
    <xdr:ext cx="534377" cy="259045"/>
    <xdr:sp macro="" textlink="">
      <xdr:nvSpPr>
        <xdr:cNvPr id="466" name="テキスト ボックス 465"/>
        <xdr:cNvSpPr txBox="1"/>
      </xdr:nvSpPr>
      <xdr:spPr>
        <a:xfrm>
          <a:off x="7594111" y="1645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76860</xdr:rowOff>
    </xdr:from>
    <xdr:to>
      <xdr:col>36</xdr:col>
      <xdr:colOff>165100</xdr:colOff>
      <xdr:row>98</xdr:row>
      <xdr:rowOff>7010</xdr:rowOff>
    </xdr:to>
    <xdr:sp macro="" textlink="">
      <xdr:nvSpPr>
        <xdr:cNvPr id="467" name="フローチャート: 判断 466"/>
        <xdr:cNvSpPr/>
      </xdr:nvSpPr>
      <xdr:spPr>
        <a:xfrm>
          <a:off x="6921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23537</xdr:rowOff>
    </xdr:from>
    <xdr:ext cx="534377" cy="259045"/>
    <xdr:sp macro="" textlink="">
      <xdr:nvSpPr>
        <xdr:cNvPr id="468" name="テキスト ボックス 467"/>
        <xdr:cNvSpPr txBox="1"/>
      </xdr:nvSpPr>
      <xdr:spPr>
        <a:xfrm>
          <a:off x="6705111" y="1648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101679</xdr:rowOff>
    </xdr:from>
    <xdr:to>
      <xdr:col>55</xdr:col>
      <xdr:colOff>50800</xdr:colOff>
      <xdr:row>98</xdr:row>
      <xdr:rowOff>31829</xdr:rowOff>
    </xdr:to>
    <xdr:sp macro="" textlink="">
      <xdr:nvSpPr>
        <xdr:cNvPr id="474" name="楕円 473"/>
        <xdr:cNvSpPr/>
      </xdr:nvSpPr>
      <xdr:spPr>
        <a:xfrm>
          <a:off x="10426700" y="1673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18133</xdr:rowOff>
    </xdr:from>
    <xdr:ext cx="534377" cy="259045"/>
    <xdr:sp macro="" textlink="">
      <xdr:nvSpPr>
        <xdr:cNvPr id="475" name="土木費該当値テキスト"/>
        <xdr:cNvSpPr txBox="1"/>
      </xdr:nvSpPr>
      <xdr:spPr>
        <a:xfrm>
          <a:off x="10528300" y="1664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166655</xdr:rowOff>
    </xdr:from>
    <xdr:to>
      <xdr:col>50</xdr:col>
      <xdr:colOff>165100</xdr:colOff>
      <xdr:row>98</xdr:row>
      <xdr:rowOff>96805</xdr:rowOff>
    </xdr:to>
    <xdr:sp macro="" textlink="">
      <xdr:nvSpPr>
        <xdr:cNvPr id="476" name="楕円 475"/>
        <xdr:cNvSpPr/>
      </xdr:nvSpPr>
      <xdr:spPr>
        <a:xfrm>
          <a:off x="9588500" y="1679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87932</xdr:rowOff>
    </xdr:from>
    <xdr:ext cx="534377" cy="259045"/>
    <xdr:sp macro="" textlink="">
      <xdr:nvSpPr>
        <xdr:cNvPr id="477" name="テキスト ボックス 476"/>
        <xdr:cNvSpPr txBox="1"/>
      </xdr:nvSpPr>
      <xdr:spPr>
        <a:xfrm>
          <a:off x="9372111" y="1689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14629</xdr:rowOff>
    </xdr:from>
    <xdr:to>
      <xdr:col>46</xdr:col>
      <xdr:colOff>38100</xdr:colOff>
      <xdr:row>98</xdr:row>
      <xdr:rowOff>116229</xdr:rowOff>
    </xdr:to>
    <xdr:sp macro="" textlink="">
      <xdr:nvSpPr>
        <xdr:cNvPr id="478" name="楕円 477"/>
        <xdr:cNvSpPr/>
      </xdr:nvSpPr>
      <xdr:spPr>
        <a:xfrm>
          <a:off x="8699500" y="1681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107356</xdr:rowOff>
    </xdr:from>
    <xdr:ext cx="534377" cy="259045"/>
    <xdr:sp macro="" textlink="">
      <xdr:nvSpPr>
        <xdr:cNvPr id="479" name="テキスト ボックス 478"/>
        <xdr:cNvSpPr txBox="1"/>
      </xdr:nvSpPr>
      <xdr:spPr>
        <a:xfrm>
          <a:off x="8483111" y="1690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17585</xdr:rowOff>
    </xdr:from>
    <xdr:to>
      <xdr:col>41</xdr:col>
      <xdr:colOff>101600</xdr:colOff>
      <xdr:row>98</xdr:row>
      <xdr:rowOff>119185</xdr:rowOff>
    </xdr:to>
    <xdr:sp macro="" textlink="">
      <xdr:nvSpPr>
        <xdr:cNvPr id="480" name="楕円 479"/>
        <xdr:cNvSpPr/>
      </xdr:nvSpPr>
      <xdr:spPr>
        <a:xfrm>
          <a:off x="7810500" y="1681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110312</xdr:rowOff>
    </xdr:from>
    <xdr:ext cx="534377" cy="259045"/>
    <xdr:sp macro="" textlink="">
      <xdr:nvSpPr>
        <xdr:cNvPr id="481" name="テキスト ボックス 480"/>
        <xdr:cNvSpPr txBox="1"/>
      </xdr:nvSpPr>
      <xdr:spPr>
        <a:xfrm>
          <a:off x="7594111" y="1691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19810</xdr:rowOff>
    </xdr:from>
    <xdr:to>
      <xdr:col>36</xdr:col>
      <xdr:colOff>165100</xdr:colOff>
      <xdr:row>98</xdr:row>
      <xdr:rowOff>121410</xdr:rowOff>
    </xdr:to>
    <xdr:sp macro="" textlink="">
      <xdr:nvSpPr>
        <xdr:cNvPr id="482" name="楕円 481"/>
        <xdr:cNvSpPr/>
      </xdr:nvSpPr>
      <xdr:spPr>
        <a:xfrm>
          <a:off x="6921500" y="1682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112537</xdr:rowOff>
    </xdr:from>
    <xdr:ext cx="534377" cy="259045"/>
    <xdr:sp macro="" textlink="">
      <xdr:nvSpPr>
        <xdr:cNvPr id="483" name="テキスト ボックス 482"/>
        <xdr:cNvSpPr txBox="1"/>
      </xdr:nvSpPr>
      <xdr:spPr>
        <a:xfrm>
          <a:off x="6705111" y="1691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28098</xdr:rowOff>
    </xdr:from>
    <xdr:to>
      <xdr:col>85</xdr:col>
      <xdr:colOff>126364</xdr:colOff>
      <xdr:row>38</xdr:row>
      <xdr:rowOff>102438</xdr:rowOff>
    </xdr:to>
    <xdr:cxnSp macro="">
      <xdr:nvCxnSpPr>
        <xdr:cNvPr id="505" name="直線コネクタ 504"/>
        <xdr:cNvCxnSpPr/>
      </xdr:nvCxnSpPr>
      <xdr:spPr>
        <a:xfrm flipV="1">
          <a:off x="16317595" y="5171598"/>
          <a:ext cx="1269" cy="1445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106265</xdr:rowOff>
    </xdr:from>
    <xdr:ext cx="378565" cy="259045"/>
    <xdr:sp macro="" textlink="">
      <xdr:nvSpPr>
        <xdr:cNvPr id="506" name="消防費最小値テキスト"/>
        <xdr:cNvSpPr txBox="1"/>
      </xdr:nvSpPr>
      <xdr:spPr>
        <a:xfrm>
          <a:off x="16370300" y="6621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102438</xdr:rowOff>
    </xdr:from>
    <xdr:to>
      <xdr:col>86</xdr:col>
      <xdr:colOff>25400</xdr:colOff>
      <xdr:row>38</xdr:row>
      <xdr:rowOff>102438</xdr:rowOff>
    </xdr:to>
    <xdr:cxnSp macro="">
      <xdr:nvCxnSpPr>
        <xdr:cNvPr id="507" name="直線コネクタ 506"/>
        <xdr:cNvCxnSpPr/>
      </xdr:nvCxnSpPr>
      <xdr:spPr>
        <a:xfrm>
          <a:off x="16230600" y="661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146225</xdr:rowOff>
    </xdr:from>
    <xdr:ext cx="534377" cy="259045"/>
    <xdr:sp macro="" textlink="">
      <xdr:nvSpPr>
        <xdr:cNvPr id="508" name="消防費最大値テキスト"/>
        <xdr:cNvSpPr txBox="1"/>
      </xdr:nvSpPr>
      <xdr:spPr>
        <a:xfrm>
          <a:off x="16370300" y="494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28098</xdr:rowOff>
    </xdr:from>
    <xdr:to>
      <xdr:col>86</xdr:col>
      <xdr:colOff>25400</xdr:colOff>
      <xdr:row>30</xdr:row>
      <xdr:rowOff>28098</xdr:rowOff>
    </xdr:to>
    <xdr:cxnSp macro="">
      <xdr:nvCxnSpPr>
        <xdr:cNvPr id="509" name="直線コネクタ 508"/>
        <xdr:cNvCxnSpPr/>
      </xdr:nvCxnSpPr>
      <xdr:spPr>
        <a:xfrm>
          <a:off x="16230600" y="517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31207</xdr:rowOff>
    </xdr:from>
    <xdr:to>
      <xdr:col>85</xdr:col>
      <xdr:colOff>127000</xdr:colOff>
      <xdr:row>38</xdr:row>
      <xdr:rowOff>51186</xdr:rowOff>
    </xdr:to>
    <xdr:cxnSp macro="">
      <xdr:nvCxnSpPr>
        <xdr:cNvPr id="510" name="直線コネクタ 509"/>
        <xdr:cNvCxnSpPr/>
      </xdr:nvCxnSpPr>
      <xdr:spPr>
        <a:xfrm flipV="1">
          <a:off x="15481300" y="6546307"/>
          <a:ext cx="838200" cy="1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110040</xdr:rowOff>
    </xdr:from>
    <xdr:ext cx="469744" cy="259045"/>
    <xdr:sp macro="" textlink="">
      <xdr:nvSpPr>
        <xdr:cNvPr id="511" name="消防費平均値テキスト"/>
        <xdr:cNvSpPr txBox="1"/>
      </xdr:nvSpPr>
      <xdr:spPr>
        <a:xfrm>
          <a:off x="16370300" y="628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87163</xdr:rowOff>
    </xdr:from>
    <xdr:to>
      <xdr:col>85</xdr:col>
      <xdr:colOff>177800</xdr:colOff>
      <xdr:row>38</xdr:row>
      <xdr:rowOff>17312</xdr:rowOff>
    </xdr:to>
    <xdr:sp macro="" textlink="">
      <xdr:nvSpPr>
        <xdr:cNvPr id="512" name="フローチャート: 判断 511"/>
        <xdr:cNvSpPr/>
      </xdr:nvSpPr>
      <xdr:spPr>
        <a:xfrm>
          <a:off x="162687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150124</xdr:rowOff>
    </xdr:from>
    <xdr:to>
      <xdr:col>81</xdr:col>
      <xdr:colOff>50800</xdr:colOff>
      <xdr:row>38</xdr:row>
      <xdr:rowOff>51186</xdr:rowOff>
    </xdr:to>
    <xdr:cxnSp macro="">
      <xdr:nvCxnSpPr>
        <xdr:cNvPr id="513" name="直線コネクタ 512"/>
        <xdr:cNvCxnSpPr/>
      </xdr:nvCxnSpPr>
      <xdr:spPr>
        <a:xfrm>
          <a:off x="14592300" y="6493774"/>
          <a:ext cx="889000" cy="7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119441</xdr:rowOff>
    </xdr:from>
    <xdr:to>
      <xdr:col>81</xdr:col>
      <xdr:colOff>101600</xdr:colOff>
      <xdr:row>38</xdr:row>
      <xdr:rowOff>49591</xdr:rowOff>
    </xdr:to>
    <xdr:sp macro="" textlink="">
      <xdr:nvSpPr>
        <xdr:cNvPr id="514" name="フローチャート: 判断 513"/>
        <xdr:cNvSpPr/>
      </xdr:nvSpPr>
      <xdr:spPr>
        <a:xfrm>
          <a:off x="15430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66118</xdr:rowOff>
    </xdr:from>
    <xdr:ext cx="469744" cy="259045"/>
    <xdr:sp macro="" textlink="">
      <xdr:nvSpPr>
        <xdr:cNvPr id="515" name="テキスト ボックス 514"/>
        <xdr:cNvSpPr txBox="1"/>
      </xdr:nvSpPr>
      <xdr:spPr>
        <a:xfrm>
          <a:off x="15246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150124</xdr:rowOff>
    </xdr:from>
    <xdr:to>
      <xdr:col>76</xdr:col>
      <xdr:colOff>114300</xdr:colOff>
      <xdr:row>38</xdr:row>
      <xdr:rowOff>16302</xdr:rowOff>
    </xdr:to>
    <xdr:cxnSp macro="">
      <xdr:nvCxnSpPr>
        <xdr:cNvPr id="516" name="直線コネクタ 515"/>
        <xdr:cNvCxnSpPr/>
      </xdr:nvCxnSpPr>
      <xdr:spPr>
        <a:xfrm flipV="1">
          <a:off x="13703300" y="6493774"/>
          <a:ext cx="889000" cy="3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101107</xdr:rowOff>
    </xdr:from>
    <xdr:to>
      <xdr:col>76</xdr:col>
      <xdr:colOff>165100</xdr:colOff>
      <xdr:row>38</xdr:row>
      <xdr:rowOff>31257</xdr:rowOff>
    </xdr:to>
    <xdr:sp macro="" textlink="">
      <xdr:nvSpPr>
        <xdr:cNvPr id="517" name="フローチャート: 判断 516"/>
        <xdr:cNvSpPr/>
      </xdr:nvSpPr>
      <xdr:spPr>
        <a:xfrm>
          <a:off x="14541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22384</xdr:rowOff>
    </xdr:from>
    <xdr:ext cx="469744" cy="259045"/>
    <xdr:sp macro="" textlink="">
      <xdr:nvSpPr>
        <xdr:cNvPr id="518" name="テキスト ボックス 517"/>
        <xdr:cNvSpPr txBox="1"/>
      </xdr:nvSpPr>
      <xdr:spPr>
        <a:xfrm>
          <a:off x="14357428" y="653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16302</xdr:rowOff>
    </xdr:from>
    <xdr:to>
      <xdr:col>71</xdr:col>
      <xdr:colOff>177800</xdr:colOff>
      <xdr:row>38</xdr:row>
      <xdr:rowOff>25766</xdr:rowOff>
    </xdr:to>
    <xdr:cxnSp macro="">
      <xdr:nvCxnSpPr>
        <xdr:cNvPr id="519" name="直線コネクタ 518"/>
        <xdr:cNvCxnSpPr/>
      </xdr:nvCxnSpPr>
      <xdr:spPr>
        <a:xfrm flipV="1">
          <a:off x="12814300" y="6531402"/>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24709</xdr:rowOff>
    </xdr:from>
    <xdr:to>
      <xdr:col>72</xdr:col>
      <xdr:colOff>38100</xdr:colOff>
      <xdr:row>37</xdr:row>
      <xdr:rowOff>126309</xdr:rowOff>
    </xdr:to>
    <xdr:sp macro="" textlink="">
      <xdr:nvSpPr>
        <xdr:cNvPr id="520" name="フローチャート: 判断 519"/>
        <xdr:cNvSpPr/>
      </xdr:nvSpPr>
      <xdr:spPr>
        <a:xfrm>
          <a:off x="13652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142836</xdr:rowOff>
    </xdr:from>
    <xdr:ext cx="469744" cy="259045"/>
    <xdr:sp macro="" textlink="">
      <xdr:nvSpPr>
        <xdr:cNvPr id="521" name="テキスト ボックス 520"/>
        <xdr:cNvSpPr txBox="1"/>
      </xdr:nvSpPr>
      <xdr:spPr>
        <a:xfrm>
          <a:off x="13468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131648</xdr:rowOff>
    </xdr:from>
    <xdr:to>
      <xdr:col>67</xdr:col>
      <xdr:colOff>101600</xdr:colOff>
      <xdr:row>38</xdr:row>
      <xdr:rowOff>61798</xdr:rowOff>
    </xdr:to>
    <xdr:sp macro="" textlink="">
      <xdr:nvSpPr>
        <xdr:cNvPr id="522" name="フローチャート: 判断 521"/>
        <xdr:cNvSpPr/>
      </xdr:nvSpPr>
      <xdr:spPr>
        <a:xfrm>
          <a:off x="12763500" y="647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78325</xdr:rowOff>
    </xdr:from>
    <xdr:ext cx="469744" cy="259045"/>
    <xdr:sp macro="" textlink="">
      <xdr:nvSpPr>
        <xdr:cNvPr id="523" name="テキスト ボックス 522"/>
        <xdr:cNvSpPr txBox="1"/>
      </xdr:nvSpPr>
      <xdr:spPr>
        <a:xfrm>
          <a:off x="12579428" y="625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151857</xdr:rowOff>
    </xdr:from>
    <xdr:to>
      <xdr:col>85</xdr:col>
      <xdr:colOff>177800</xdr:colOff>
      <xdr:row>38</xdr:row>
      <xdr:rowOff>82007</xdr:rowOff>
    </xdr:to>
    <xdr:sp macro="" textlink="">
      <xdr:nvSpPr>
        <xdr:cNvPr id="529" name="楕円 528"/>
        <xdr:cNvSpPr/>
      </xdr:nvSpPr>
      <xdr:spPr>
        <a:xfrm>
          <a:off x="16268700" y="649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66784</xdr:rowOff>
    </xdr:from>
    <xdr:ext cx="469744" cy="259045"/>
    <xdr:sp macro="" textlink="">
      <xdr:nvSpPr>
        <xdr:cNvPr id="530" name="消防費該当値テキスト"/>
        <xdr:cNvSpPr txBox="1"/>
      </xdr:nvSpPr>
      <xdr:spPr>
        <a:xfrm>
          <a:off x="16370300" y="641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386</xdr:rowOff>
    </xdr:from>
    <xdr:to>
      <xdr:col>81</xdr:col>
      <xdr:colOff>101600</xdr:colOff>
      <xdr:row>38</xdr:row>
      <xdr:rowOff>101986</xdr:rowOff>
    </xdr:to>
    <xdr:sp macro="" textlink="">
      <xdr:nvSpPr>
        <xdr:cNvPr id="531" name="楕円 530"/>
        <xdr:cNvSpPr/>
      </xdr:nvSpPr>
      <xdr:spPr>
        <a:xfrm>
          <a:off x="15430500" y="651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93113</xdr:rowOff>
    </xdr:from>
    <xdr:ext cx="469744" cy="259045"/>
    <xdr:sp macro="" textlink="">
      <xdr:nvSpPr>
        <xdr:cNvPr id="532" name="テキスト ボックス 531"/>
        <xdr:cNvSpPr txBox="1"/>
      </xdr:nvSpPr>
      <xdr:spPr>
        <a:xfrm>
          <a:off x="15246428" y="660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99324</xdr:rowOff>
    </xdr:from>
    <xdr:to>
      <xdr:col>76</xdr:col>
      <xdr:colOff>165100</xdr:colOff>
      <xdr:row>38</xdr:row>
      <xdr:rowOff>29474</xdr:rowOff>
    </xdr:to>
    <xdr:sp macro="" textlink="">
      <xdr:nvSpPr>
        <xdr:cNvPr id="533" name="楕円 532"/>
        <xdr:cNvSpPr/>
      </xdr:nvSpPr>
      <xdr:spPr>
        <a:xfrm>
          <a:off x="14541500" y="64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46001</xdr:rowOff>
    </xdr:from>
    <xdr:ext cx="469744" cy="259045"/>
    <xdr:sp macro="" textlink="">
      <xdr:nvSpPr>
        <xdr:cNvPr id="534" name="テキスト ボックス 533"/>
        <xdr:cNvSpPr txBox="1"/>
      </xdr:nvSpPr>
      <xdr:spPr>
        <a:xfrm>
          <a:off x="14357428" y="621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136952</xdr:rowOff>
    </xdr:from>
    <xdr:to>
      <xdr:col>72</xdr:col>
      <xdr:colOff>38100</xdr:colOff>
      <xdr:row>38</xdr:row>
      <xdr:rowOff>67101</xdr:rowOff>
    </xdr:to>
    <xdr:sp macro="" textlink="">
      <xdr:nvSpPr>
        <xdr:cNvPr id="535" name="楕円 534"/>
        <xdr:cNvSpPr/>
      </xdr:nvSpPr>
      <xdr:spPr>
        <a:xfrm>
          <a:off x="13652500" y="64806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58229</xdr:rowOff>
    </xdr:from>
    <xdr:ext cx="469744" cy="259045"/>
    <xdr:sp macro="" textlink="">
      <xdr:nvSpPr>
        <xdr:cNvPr id="536" name="テキスト ボックス 535"/>
        <xdr:cNvSpPr txBox="1"/>
      </xdr:nvSpPr>
      <xdr:spPr>
        <a:xfrm>
          <a:off x="13468428" y="657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146416</xdr:rowOff>
    </xdr:from>
    <xdr:to>
      <xdr:col>67</xdr:col>
      <xdr:colOff>101600</xdr:colOff>
      <xdr:row>38</xdr:row>
      <xdr:rowOff>76566</xdr:rowOff>
    </xdr:to>
    <xdr:sp macro="" textlink="">
      <xdr:nvSpPr>
        <xdr:cNvPr id="537" name="楕円 536"/>
        <xdr:cNvSpPr/>
      </xdr:nvSpPr>
      <xdr:spPr>
        <a:xfrm>
          <a:off x="12763500" y="649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67693</xdr:rowOff>
    </xdr:from>
    <xdr:ext cx="469744" cy="259045"/>
    <xdr:sp macro="" textlink="">
      <xdr:nvSpPr>
        <xdr:cNvPr id="538" name="テキスト ボックス 537"/>
        <xdr:cNvSpPr txBox="1"/>
      </xdr:nvSpPr>
      <xdr:spPr>
        <a:xfrm>
          <a:off x="12579428" y="658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1" name="テキスト ボックス 550"/>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3" name="テキスト ボックス 55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5" name="テキスト ボックス 55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46366</xdr:rowOff>
    </xdr:from>
    <xdr:to>
      <xdr:col>85</xdr:col>
      <xdr:colOff>126364</xdr:colOff>
      <xdr:row>58</xdr:row>
      <xdr:rowOff>104583</xdr:rowOff>
    </xdr:to>
    <xdr:cxnSp macro="">
      <xdr:nvCxnSpPr>
        <xdr:cNvPr id="565" name="直線コネクタ 564"/>
        <xdr:cNvCxnSpPr/>
      </xdr:nvCxnSpPr>
      <xdr:spPr>
        <a:xfrm flipV="1">
          <a:off x="16317595" y="8618866"/>
          <a:ext cx="1269" cy="14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108410</xdr:rowOff>
    </xdr:from>
    <xdr:ext cx="534377" cy="259045"/>
    <xdr:sp macro="" textlink="">
      <xdr:nvSpPr>
        <xdr:cNvPr id="566" name="教育費最小値テキスト"/>
        <xdr:cNvSpPr txBox="1"/>
      </xdr:nvSpPr>
      <xdr:spPr>
        <a:xfrm>
          <a:off x="16370300" y="1005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104583</xdr:rowOff>
    </xdr:from>
    <xdr:to>
      <xdr:col>86</xdr:col>
      <xdr:colOff>25400</xdr:colOff>
      <xdr:row>58</xdr:row>
      <xdr:rowOff>104583</xdr:rowOff>
    </xdr:to>
    <xdr:cxnSp macro="">
      <xdr:nvCxnSpPr>
        <xdr:cNvPr id="567" name="直線コネクタ 566"/>
        <xdr:cNvCxnSpPr/>
      </xdr:nvCxnSpPr>
      <xdr:spPr>
        <a:xfrm>
          <a:off x="16230600" y="1004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164493</xdr:rowOff>
    </xdr:from>
    <xdr:ext cx="599010" cy="259045"/>
    <xdr:sp macro="" textlink="">
      <xdr:nvSpPr>
        <xdr:cNvPr id="568" name="教育費最大値テキスト"/>
        <xdr:cNvSpPr txBox="1"/>
      </xdr:nvSpPr>
      <xdr:spPr>
        <a:xfrm>
          <a:off x="16370300" y="839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46366</xdr:rowOff>
    </xdr:from>
    <xdr:to>
      <xdr:col>86</xdr:col>
      <xdr:colOff>25400</xdr:colOff>
      <xdr:row>50</xdr:row>
      <xdr:rowOff>46366</xdr:rowOff>
    </xdr:to>
    <xdr:cxnSp macro="">
      <xdr:nvCxnSpPr>
        <xdr:cNvPr id="569" name="直線コネクタ 568"/>
        <xdr:cNvCxnSpPr/>
      </xdr:nvCxnSpPr>
      <xdr:spPr>
        <a:xfrm>
          <a:off x="16230600" y="8618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47781</xdr:rowOff>
    </xdr:from>
    <xdr:to>
      <xdr:col>85</xdr:col>
      <xdr:colOff>127000</xdr:colOff>
      <xdr:row>56</xdr:row>
      <xdr:rowOff>75289</xdr:rowOff>
    </xdr:to>
    <xdr:cxnSp macro="">
      <xdr:nvCxnSpPr>
        <xdr:cNvPr id="570" name="直線コネクタ 569"/>
        <xdr:cNvCxnSpPr/>
      </xdr:nvCxnSpPr>
      <xdr:spPr>
        <a:xfrm>
          <a:off x="15481300" y="9648981"/>
          <a:ext cx="8382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129757</xdr:rowOff>
    </xdr:from>
    <xdr:ext cx="534377" cy="259045"/>
    <xdr:sp macro="" textlink="">
      <xdr:nvSpPr>
        <xdr:cNvPr id="571" name="教育費平均値テキスト"/>
        <xdr:cNvSpPr txBox="1"/>
      </xdr:nvSpPr>
      <xdr:spPr>
        <a:xfrm>
          <a:off x="16370300" y="973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151330</xdr:rowOff>
    </xdr:from>
    <xdr:to>
      <xdr:col>85</xdr:col>
      <xdr:colOff>177800</xdr:colOff>
      <xdr:row>57</xdr:row>
      <xdr:rowOff>81480</xdr:rowOff>
    </xdr:to>
    <xdr:sp macro="" textlink="">
      <xdr:nvSpPr>
        <xdr:cNvPr id="572" name="フローチャート: 判断 571"/>
        <xdr:cNvSpPr/>
      </xdr:nvSpPr>
      <xdr:spPr>
        <a:xfrm>
          <a:off x="162687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47781</xdr:rowOff>
    </xdr:from>
    <xdr:to>
      <xdr:col>81</xdr:col>
      <xdr:colOff>50800</xdr:colOff>
      <xdr:row>58</xdr:row>
      <xdr:rowOff>92521</xdr:rowOff>
    </xdr:to>
    <xdr:cxnSp macro="">
      <xdr:nvCxnSpPr>
        <xdr:cNvPr id="573" name="直線コネクタ 572"/>
        <xdr:cNvCxnSpPr/>
      </xdr:nvCxnSpPr>
      <xdr:spPr>
        <a:xfrm flipV="1">
          <a:off x="14592300" y="9648981"/>
          <a:ext cx="889000" cy="38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4917</xdr:rowOff>
    </xdr:from>
    <xdr:to>
      <xdr:col>81</xdr:col>
      <xdr:colOff>101600</xdr:colOff>
      <xdr:row>57</xdr:row>
      <xdr:rowOff>106517</xdr:rowOff>
    </xdr:to>
    <xdr:sp macro="" textlink="">
      <xdr:nvSpPr>
        <xdr:cNvPr id="574" name="フローチャート: 判断 573"/>
        <xdr:cNvSpPr/>
      </xdr:nvSpPr>
      <xdr:spPr>
        <a:xfrm>
          <a:off x="15430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97644</xdr:rowOff>
    </xdr:from>
    <xdr:ext cx="534377" cy="259045"/>
    <xdr:sp macro="" textlink="">
      <xdr:nvSpPr>
        <xdr:cNvPr id="575" name="テキスト ボックス 574"/>
        <xdr:cNvSpPr txBox="1"/>
      </xdr:nvSpPr>
      <xdr:spPr>
        <a:xfrm>
          <a:off x="15214111" y="987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42273</xdr:rowOff>
    </xdr:from>
    <xdr:to>
      <xdr:col>76</xdr:col>
      <xdr:colOff>114300</xdr:colOff>
      <xdr:row>58</xdr:row>
      <xdr:rowOff>92521</xdr:rowOff>
    </xdr:to>
    <xdr:cxnSp macro="">
      <xdr:nvCxnSpPr>
        <xdr:cNvPr id="576" name="直線コネクタ 575"/>
        <xdr:cNvCxnSpPr/>
      </xdr:nvCxnSpPr>
      <xdr:spPr>
        <a:xfrm>
          <a:off x="13703300" y="9986373"/>
          <a:ext cx="889000" cy="5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83109</xdr:rowOff>
    </xdr:from>
    <xdr:to>
      <xdr:col>76</xdr:col>
      <xdr:colOff>165100</xdr:colOff>
      <xdr:row>58</xdr:row>
      <xdr:rowOff>13259</xdr:rowOff>
    </xdr:to>
    <xdr:sp macro="" textlink="">
      <xdr:nvSpPr>
        <xdr:cNvPr id="577" name="フローチャート: 判断 576"/>
        <xdr:cNvSpPr/>
      </xdr:nvSpPr>
      <xdr:spPr>
        <a:xfrm>
          <a:off x="14541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29786</xdr:rowOff>
    </xdr:from>
    <xdr:ext cx="534377" cy="259045"/>
    <xdr:sp macro="" textlink="">
      <xdr:nvSpPr>
        <xdr:cNvPr id="578" name="テキスト ボックス 577"/>
        <xdr:cNvSpPr txBox="1"/>
      </xdr:nvSpPr>
      <xdr:spPr>
        <a:xfrm>
          <a:off x="14325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42273</xdr:rowOff>
    </xdr:from>
    <xdr:to>
      <xdr:col>71</xdr:col>
      <xdr:colOff>177800</xdr:colOff>
      <xdr:row>58</xdr:row>
      <xdr:rowOff>141289</xdr:rowOff>
    </xdr:to>
    <xdr:cxnSp macro="">
      <xdr:nvCxnSpPr>
        <xdr:cNvPr id="579" name="直線コネクタ 578"/>
        <xdr:cNvCxnSpPr/>
      </xdr:nvCxnSpPr>
      <xdr:spPr>
        <a:xfrm flipV="1">
          <a:off x="12814300" y="9986373"/>
          <a:ext cx="889000" cy="9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83751</xdr:rowOff>
    </xdr:from>
    <xdr:to>
      <xdr:col>72</xdr:col>
      <xdr:colOff>38100</xdr:colOff>
      <xdr:row>58</xdr:row>
      <xdr:rowOff>13901</xdr:rowOff>
    </xdr:to>
    <xdr:sp macro="" textlink="">
      <xdr:nvSpPr>
        <xdr:cNvPr id="580" name="フローチャート: 判断 579"/>
        <xdr:cNvSpPr/>
      </xdr:nvSpPr>
      <xdr:spPr>
        <a:xfrm>
          <a:off x="13652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30428</xdr:rowOff>
    </xdr:from>
    <xdr:ext cx="534377" cy="259045"/>
    <xdr:sp macro="" textlink="">
      <xdr:nvSpPr>
        <xdr:cNvPr id="581" name="テキスト ボックス 580"/>
        <xdr:cNvSpPr txBox="1"/>
      </xdr:nvSpPr>
      <xdr:spPr>
        <a:xfrm>
          <a:off x="13436111" y="963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97217</xdr:rowOff>
    </xdr:from>
    <xdr:to>
      <xdr:col>67</xdr:col>
      <xdr:colOff>101600</xdr:colOff>
      <xdr:row>58</xdr:row>
      <xdr:rowOff>27367</xdr:rowOff>
    </xdr:to>
    <xdr:sp macro="" textlink="">
      <xdr:nvSpPr>
        <xdr:cNvPr id="582" name="フローチャート: 判断 581"/>
        <xdr:cNvSpPr/>
      </xdr:nvSpPr>
      <xdr:spPr>
        <a:xfrm>
          <a:off x="12763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43894</xdr:rowOff>
    </xdr:from>
    <xdr:ext cx="534377" cy="259045"/>
    <xdr:sp macro="" textlink="">
      <xdr:nvSpPr>
        <xdr:cNvPr id="583" name="テキスト ボックス 582"/>
        <xdr:cNvSpPr txBox="1"/>
      </xdr:nvSpPr>
      <xdr:spPr>
        <a:xfrm>
          <a:off x="12547111" y="964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24489</xdr:rowOff>
    </xdr:from>
    <xdr:to>
      <xdr:col>85</xdr:col>
      <xdr:colOff>177800</xdr:colOff>
      <xdr:row>56</xdr:row>
      <xdr:rowOff>126089</xdr:rowOff>
    </xdr:to>
    <xdr:sp macro="" textlink="">
      <xdr:nvSpPr>
        <xdr:cNvPr id="589" name="楕円 588"/>
        <xdr:cNvSpPr/>
      </xdr:nvSpPr>
      <xdr:spPr>
        <a:xfrm>
          <a:off x="16268700" y="962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47366</xdr:rowOff>
    </xdr:from>
    <xdr:ext cx="534377" cy="259045"/>
    <xdr:sp macro="" textlink="">
      <xdr:nvSpPr>
        <xdr:cNvPr id="590" name="教育費該当値テキスト"/>
        <xdr:cNvSpPr txBox="1"/>
      </xdr:nvSpPr>
      <xdr:spPr>
        <a:xfrm>
          <a:off x="16370300" y="947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168431</xdr:rowOff>
    </xdr:from>
    <xdr:to>
      <xdr:col>81</xdr:col>
      <xdr:colOff>101600</xdr:colOff>
      <xdr:row>56</xdr:row>
      <xdr:rowOff>98581</xdr:rowOff>
    </xdr:to>
    <xdr:sp macro="" textlink="">
      <xdr:nvSpPr>
        <xdr:cNvPr id="591" name="楕円 590"/>
        <xdr:cNvSpPr/>
      </xdr:nvSpPr>
      <xdr:spPr>
        <a:xfrm>
          <a:off x="15430500" y="959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115108</xdr:rowOff>
    </xdr:from>
    <xdr:ext cx="534377" cy="259045"/>
    <xdr:sp macro="" textlink="">
      <xdr:nvSpPr>
        <xdr:cNvPr id="592" name="テキスト ボックス 591"/>
        <xdr:cNvSpPr txBox="1"/>
      </xdr:nvSpPr>
      <xdr:spPr>
        <a:xfrm>
          <a:off x="15214111" y="937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41721</xdr:rowOff>
    </xdr:from>
    <xdr:to>
      <xdr:col>76</xdr:col>
      <xdr:colOff>165100</xdr:colOff>
      <xdr:row>58</xdr:row>
      <xdr:rowOff>143321</xdr:rowOff>
    </xdr:to>
    <xdr:sp macro="" textlink="">
      <xdr:nvSpPr>
        <xdr:cNvPr id="593" name="楕円 592"/>
        <xdr:cNvSpPr/>
      </xdr:nvSpPr>
      <xdr:spPr>
        <a:xfrm>
          <a:off x="14541500" y="998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134448</xdr:rowOff>
    </xdr:from>
    <xdr:ext cx="534377" cy="259045"/>
    <xdr:sp macro="" textlink="">
      <xdr:nvSpPr>
        <xdr:cNvPr id="594" name="テキスト ボックス 593"/>
        <xdr:cNvSpPr txBox="1"/>
      </xdr:nvSpPr>
      <xdr:spPr>
        <a:xfrm>
          <a:off x="14325111" y="1007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162923</xdr:rowOff>
    </xdr:from>
    <xdr:to>
      <xdr:col>72</xdr:col>
      <xdr:colOff>38100</xdr:colOff>
      <xdr:row>58</xdr:row>
      <xdr:rowOff>93073</xdr:rowOff>
    </xdr:to>
    <xdr:sp macro="" textlink="">
      <xdr:nvSpPr>
        <xdr:cNvPr id="595" name="楕円 594"/>
        <xdr:cNvSpPr/>
      </xdr:nvSpPr>
      <xdr:spPr>
        <a:xfrm>
          <a:off x="13652500" y="993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84200</xdr:rowOff>
    </xdr:from>
    <xdr:ext cx="534377" cy="259045"/>
    <xdr:sp macro="" textlink="">
      <xdr:nvSpPr>
        <xdr:cNvPr id="596" name="テキスト ボックス 595"/>
        <xdr:cNvSpPr txBox="1"/>
      </xdr:nvSpPr>
      <xdr:spPr>
        <a:xfrm>
          <a:off x="13436111" y="1002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90489</xdr:rowOff>
    </xdr:from>
    <xdr:to>
      <xdr:col>67</xdr:col>
      <xdr:colOff>101600</xdr:colOff>
      <xdr:row>59</xdr:row>
      <xdr:rowOff>20639</xdr:rowOff>
    </xdr:to>
    <xdr:sp macro="" textlink="">
      <xdr:nvSpPr>
        <xdr:cNvPr id="597" name="楕円 596"/>
        <xdr:cNvSpPr/>
      </xdr:nvSpPr>
      <xdr:spPr>
        <a:xfrm>
          <a:off x="12763500" y="1003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11766</xdr:rowOff>
    </xdr:from>
    <xdr:ext cx="534377" cy="259045"/>
    <xdr:sp macro="" textlink="">
      <xdr:nvSpPr>
        <xdr:cNvPr id="598" name="テキスト ボックス 597"/>
        <xdr:cNvSpPr txBox="1"/>
      </xdr:nvSpPr>
      <xdr:spPr>
        <a:xfrm>
          <a:off x="12547111" y="1012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12" name="テキスト ボックス 611"/>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14" name="テキスト ボックス 613"/>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16" name="テキスト ボックス 615"/>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8" name="テキスト ボックス 617"/>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20" name="直線コネクタ 619"/>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21" name="災害復旧費最小値テキスト"/>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23" name="災害復旧費最大値テキスト"/>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5" name="直線コネクタ 624"/>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26" name="災害復旧費平均値テキスト"/>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27" name="フローチャート: 判断 626"/>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8" name="直線コネクタ 627"/>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88900</xdr:rowOff>
    </xdr:from>
    <xdr:to>
      <xdr:col>81</xdr:col>
      <xdr:colOff>101600</xdr:colOff>
      <xdr:row>77</xdr:row>
      <xdr:rowOff>19050</xdr:rowOff>
    </xdr:to>
    <xdr:sp macro="" textlink="">
      <xdr:nvSpPr>
        <xdr:cNvPr id="629" name="フローチャート: 判断 628"/>
        <xdr:cNvSpPr/>
      </xdr:nvSpPr>
      <xdr:spPr>
        <a:xfrm>
          <a:off x="15430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75</xdr:row>
      <xdr:rowOff>35577</xdr:rowOff>
    </xdr:from>
    <xdr:ext cx="313932" cy="259045"/>
    <xdr:sp macro="" textlink="">
      <xdr:nvSpPr>
        <xdr:cNvPr id="630" name="テキスト ボックス 629"/>
        <xdr:cNvSpPr txBox="1"/>
      </xdr:nvSpPr>
      <xdr:spPr>
        <a:xfrm>
          <a:off x="15324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1" name="直線コネクタ 630"/>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69</xdr:row>
      <xdr:rowOff>146050</xdr:rowOff>
    </xdr:from>
    <xdr:to>
      <xdr:col>76</xdr:col>
      <xdr:colOff>165100</xdr:colOff>
      <xdr:row>70</xdr:row>
      <xdr:rowOff>76200</xdr:rowOff>
    </xdr:to>
    <xdr:sp macro="" textlink="">
      <xdr:nvSpPr>
        <xdr:cNvPr id="632" name="フローチャート: 判断 631"/>
        <xdr:cNvSpPr/>
      </xdr:nvSpPr>
      <xdr:spPr>
        <a:xfrm>
          <a:off x="14541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68</xdr:row>
      <xdr:rowOff>92727</xdr:rowOff>
    </xdr:from>
    <xdr:ext cx="313932" cy="259045"/>
    <xdr:sp macro="" textlink="">
      <xdr:nvSpPr>
        <xdr:cNvPr id="633" name="テキスト ボックス 632"/>
        <xdr:cNvSpPr txBox="1"/>
      </xdr:nvSpPr>
      <xdr:spPr>
        <a:xfrm>
          <a:off x="14435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4" name="直線コネクタ 633"/>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70</xdr:row>
      <xdr:rowOff>157480</xdr:rowOff>
    </xdr:from>
    <xdr:to>
      <xdr:col>72</xdr:col>
      <xdr:colOff>38100</xdr:colOff>
      <xdr:row>71</xdr:row>
      <xdr:rowOff>87630</xdr:rowOff>
    </xdr:to>
    <xdr:sp macro="" textlink="">
      <xdr:nvSpPr>
        <xdr:cNvPr id="635" name="フローチャート: 判断 634"/>
        <xdr:cNvSpPr/>
      </xdr:nvSpPr>
      <xdr:spPr>
        <a:xfrm>
          <a:off x="13652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69</xdr:row>
      <xdr:rowOff>104157</xdr:rowOff>
    </xdr:from>
    <xdr:ext cx="313932" cy="259045"/>
    <xdr:sp macro="" textlink="">
      <xdr:nvSpPr>
        <xdr:cNvPr id="636" name="テキスト ボックス 635"/>
        <xdr:cNvSpPr txBox="1"/>
      </xdr:nvSpPr>
      <xdr:spPr>
        <a:xfrm>
          <a:off x="13546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168911</xdr:rowOff>
    </xdr:from>
    <xdr:to>
      <xdr:col>67</xdr:col>
      <xdr:colOff>101600</xdr:colOff>
      <xdr:row>78</xdr:row>
      <xdr:rowOff>99061</xdr:rowOff>
    </xdr:to>
    <xdr:sp macro="" textlink="">
      <xdr:nvSpPr>
        <xdr:cNvPr id="637" name="フローチャート: 判断 636"/>
        <xdr:cNvSpPr/>
      </xdr:nvSpPr>
      <xdr:spPr>
        <a:xfrm>
          <a:off x="12763500" y="1337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76</xdr:row>
      <xdr:rowOff>115588</xdr:rowOff>
    </xdr:from>
    <xdr:ext cx="249299" cy="259045"/>
    <xdr:sp macro="" textlink="">
      <xdr:nvSpPr>
        <xdr:cNvPr id="638" name="テキスト ボックス 637"/>
        <xdr:cNvSpPr txBox="1"/>
      </xdr:nvSpPr>
      <xdr:spPr>
        <a:xfrm>
          <a:off x="12689650" y="131457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45" name="災害復旧費該当値テキスト"/>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6" name="楕円 645"/>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7" name="テキスト ボックス 646"/>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8" name="楕円 647"/>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9" name="テキスト ボックス 648"/>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67" name="テキスト ボックス 666"/>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69" name="テキスト ボックス 668"/>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1" name="テキスト ボックス 670"/>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3" name="テキスト ボックス 67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1524</xdr:rowOff>
    </xdr:from>
    <xdr:to>
      <xdr:col>85</xdr:col>
      <xdr:colOff>126364</xdr:colOff>
      <xdr:row>99</xdr:row>
      <xdr:rowOff>43053</xdr:rowOff>
    </xdr:to>
    <xdr:cxnSp macro="">
      <xdr:nvCxnSpPr>
        <xdr:cNvPr id="677" name="直線コネクタ 676"/>
        <xdr:cNvCxnSpPr/>
      </xdr:nvCxnSpPr>
      <xdr:spPr>
        <a:xfrm flipV="1">
          <a:off x="16317595" y="15432024"/>
          <a:ext cx="1269" cy="158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46880</xdr:rowOff>
    </xdr:from>
    <xdr:ext cx="313932" cy="259045"/>
    <xdr:sp macro="" textlink="">
      <xdr:nvSpPr>
        <xdr:cNvPr id="678" name="公債費最小値テキスト"/>
        <xdr:cNvSpPr txBox="1"/>
      </xdr:nvSpPr>
      <xdr:spPr>
        <a:xfrm>
          <a:off x="16370300" y="17020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43053</xdr:rowOff>
    </xdr:from>
    <xdr:to>
      <xdr:col>86</xdr:col>
      <xdr:colOff>25400</xdr:colOff>
      <xdr:row>99</xdr:row>
      <xdr:rowOff>43053</xdr:rowOff>
    </xdr:to>
    <xdr:cxnSp macro="">
      <xdr:nvCxnSpPr>
        <xdr:cNvPr id="679" name="直線コネクタ 678"/>
        <xdr:cNvCxnSpPr/>
      </xdr:nvCxnSpPr>
      <xdr:spPr>
        <a:xfrm>
          <a:off x="16230600" y="17016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119651</xdr:rowOff>
    </xdr:from>
    <xdr:ext cx="534377" cy="259045"/>
    <xdr:sp macro="" textlink="">
      <xdr:nvSpPr>
        <xdr:cNvPr id="680" name="公債費最大値テキスト"/>
        <xdr:cNvSpPr txBox="1"/>
      </xdr:nvSpPr>
      <xdr:spPr>
        <a:xfrm>
          <a:off x="16370300" y="1520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1524</xdr:rowOff>
    </xdr:from>
    <xdr:to>
      <xdr:col>86</xdr:col>
      <xdr:colOff>25400</xdr:colOff>
      <xdr:row>90</xdr:row>
      <xdr:rowOff>1524</xdr:rowOff>
    </xdr:to>
    <xdr:cxnSp macro="">
      <xdr:nvCxnSpPr>
        <xdr:cNvPr id="681" name="直線コネクタ 680"/>
        <xdr:cNvCxnSpPr/>
      </xdr:nvCxnSpPr>
      <xdr:spPr>
        <a:xfrm>
          <a:off x="16230600" y="1543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125857</xdr:rowOff>
    </xdr:from>
    <xdr:to>
      <xdr:col>85</xdr:col>
      <xdr:colOff>127000</xdr:colOff>
      <xdr:row>95</xdr:row>
      <xdr:rowOff>43814</xdr:rowOff>
    </xdr:to>
    <xdr:cxnSp macro="">
      <xdr:nvCxnSpPr>
        <xdr:cNvPr id="682" name="直線コネクタ 681"/>
        <xdr:cNvCxnSpPr/>
      </xdr:nvCxnSpPr>
      <xdr:spPr>
        <a:xfrm>
          <a:off x="15481300" y="16070707"/>
          <a:ext cx="838200" cy="26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170324</xdr:rowOff>
    </xdr:from>
    <xdr:ext cx="469744" cy="259045"/>
    <xdr:sp macro="" textlink="">
      <xdr:nvSpPr>
        <xdr:cNvPr id="683" name="公債費平均値テキスト"/>
        <xdr:cNvSpPr txBox="1"/>
      </xdr:nvSpPr>
      <xdr:spPr>
        <a:xfrm>
          <a:off x="16370300" y="16115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147447</xdr:rowOff>
    </xdr:from>
    <xdr:to>
      <xdr:col>85</xdr:col>
      <xdr:colOff>177800</xdr:colOff>
      <xdr:row>95</xdr:row>
      <xdr:rowOff>77597</xdr:rowOff>
    </xdr:to>
    <xdr:sp macro="" textlink="">
      <xdr:nvSpPr>
        <xdr:cNvPr id="684" name="フローチャート: 判断 683"/>
        <xdr:cNvSpPr/>
      </xdr:nvSpPr>
      <xdr:spPr>
        <a:xfrm>
          <a:off x="16268700" y="1626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96013</xdr:rowOff>
    </xdr:from>
    <xdr:to>
      <xdr:col>81</xdr:col>
      <xdr:colOff>50800</xdr:colOff>
      <xdr:row>93</xdr:row>
      <xdr:rowOff>125857</xdr:rowOff>
    </xdr:to>
    <xdr:cxnSp macro="">
      <xdr:nvCxnSpPr>
        <xdr:cNvPr id="685" name="直線コネクタ 684"/>
        <xdr:cNvCxnSpPr/>
      </xdr:nvCxnSpPr>
      <xdr:spPr>
        <a:xfrm>
          <a:off x="14592300" y="16040863"/>
          <a:ext cx="889000" cy="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25400</xdr:rowOff>
    </xdr:from>
    <xdr:to>
      <xdr:col>81</xdr:col>
      <xdr:colOff>101600</xdr:colOff>
      <xdr:row>94</xdr:row>
      <xdr:rowOff>127000</xdr:rowOff>
    </xdr:to>
    <xdr:sp macro="" textlink="">
      <xdr:nvSpPr>
        <xdr:cNvPr id="686" name="フローチャート: 判断 685"/>
        <xdr:cNvSpPr/>
      </xdr:nvSpPr>
      <xdr:spPr>
        <a:xfrm>
          <a:off x="15430500" y="1614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118127</xdr:rowOff>
    </xdr:from>
    <xdr:ext cx="469744" cy="259045"/>
    <xdr:sp macro="" textlink="">
      <xdr:nvSpPr>
        <xdr:cNvPr id="687" name="テキスト ボックス 686"/>
        <xdr:cNvSpPr txBox="1"/>
      </xdr:nvSpPr>
      <xdr:spPr>
        <a:xfrm>
          <a:off x="15246428" y="1623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3683</xdr:rowOff>
    </xdr:from>
    <xdr:to>
      <xdr:col>76</xdr:col>
      <xdr:colOff>114300</xdr:colOff>
      <xdr:row>93</xdr:row>
      <xdr:rowOff>96013</xdr:rowOff>
    </xdr:to>
    <xdr:cxnSp macro="">
      <xdr:nvCxnSpPr>
        <xdr:cNvPr id="688" name="直線コネクタ 687"/>
        <xdr:cNvCxnSpPr/>
      </xdr:nvCxnSpPr>
      <xdr:spPr>
        <a:xfrm>
          <a:off x="13703300" y="15948533"/>
          <a:ext cx="889000" cy="9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76327</xdr:rowOff>
    </xdr:from>
    <xdr:to>
      <xdr:col>76</xdr:col>
      <xdr:colOff>165100</xdr:colOff>
      <xdr:row>95</xdr:row>
      <xdr:rowOff>6477</xdr:rowOff>
    </xdr:to>
    <xdr:sp macro="" textlink="">
      <xdr:nvSpPr>
        <xdr:cNvPr id="689" name="フローチャート: 判断 688"/>
        <xdr:cNvSpPr/>
      </xdr:nvSpPr>
      <xdr:spPr>
        <a:xfrm>
          <a:off x="145415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169054</xdr:rowOff>
    </xdr:from>
    <xdr:ext cx="469744" cy="259045"/>
    <xdr:sp macro="" textlink="">
      <xdr:nvSpPr>
        <xdr:cNvPr id="690" name="テキスト ボックス 689"/>
        <xdr:cNvSpPr txBox="1"/>
      </xdr:nvSpPr>
      <xdr:spPr>
        <a:xfrm>
          <a:off x="14357428" y="1628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114936</xdr:rowOff>
    </xdr:from>
    <xdr:to>
      <xdr:col>71</xdr:col>
      <xdr:colOff>177800</xdr:colOff>
      <xdr:row>93</xdr:row>
      <xdr:rowOff>3683</xdr:rowOff>
    </xdr:to>
    <xdr:cxnSp macro="">
      <xdr:nvCxnSpPr>
        <xdr:cNvPr id="691" name="直線コネクタ 690"/>
        <xdr:cNvCxnSpPr/>
      </xdr:nvCxnSpPr>
      <xdr:spPr>
        <a:xfrm>
          <a:off x="12814300" y="15888336"/>
          <a:ext cx="889000" cy="6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98933</xdr:rowOff>
    </xdr:from>
    <xdr:to>
      <xdr:col>72</xdr:col>
      <xdr:colOff>38100</xdr:colOff>
      <xdr:row>94</xdr:row>
      <xdr:rowOff>29083</xdr:rowOff>
    </xdr:to>
    <xdr:sp macro="" textlink="">
      <xdr:nvSpPr>
        <xdr:cNvPr id="692" name="フローチャート: 判断 691"/>
        <xdr:cNvSpPr/>
      </xdr:nvSpPr>
      <xdr:spPr>
        <a:xfrm>
          <a:off x="13652500" y="1604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20210</xdr:rowOff>
    </xdr:from>
    <xdr:ext cx="469744" cy="259045"/>
    <xdr:sp macro="" textlink="">
      <xdr:nvSpPr>
        <xdr:cNvPr id="693" name="テキスト ボックス 692"/>
        <xdr:cNvSpPr txBox="1"/>
      </xdr:nvSpPr>
      <xdr:spPr>
        <a:xfrm>
          <a:off x="13468428" y="1613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72898</xdr:rowOff>
    </xdr:from>
    <xdr:to>
      <xdr:col>67</xdr:col>
      <xdr:colOff>101600</xdr:colOff>
      <xdr:row>95</xdr:row>
      <xdr:rowOff>3048</xdr:rowOff>
    </xdr:to>
    <xdr:sp macro="" textlink="">
      <xdr:nvSpPr>
        <xdr:cNvPr id="694" name="フローチャート: 判断 693"/>
        <xdr:cNvSpPr/>
      </xdr:nvSpPr>
      <xdr:spPr>
        <a:xfrm>
          <a:off x="12763500" y="1618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165625</xdr:rowOff>
    </xdr:from>
    <xdr:ext cx="469744" cy="259045"/>
    <xdr:sp macro="" textlink="">
      <xdr:nvSpPr>
        <xdr:cNvPr id="695" name="テキスト ボックス 694"/>
        <xdr:cNvSpPr txBox="1"/>
      </xdr:nvSpPr>
      <xdr:spPr>
        <a:xfrm>
          <a:off x="12579428" y="162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164464</xdr:rowOff>
    </xdr:from>
    <xdr:to>
      <xdr:col>85</xdr:col>
      <xdr:colOff>177800</xdr:colOff>
      <xdr:row>95</xdr:row>
      <xdr:rowOff>94614</xdr:rowOff>
    </xdr:to>
    <xdr:sp macro="" textlink="">
      <xdr:nvSpPr>
        <xdr:cNvPr id="701" name="楕円 700"/>
        <xdr:cNvSpPr/>
      </xdr:nvSpPr>
      <xdr:spPr>
        <a:xfrm>
          <a:off x="16268700" y="1628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142891</xdr:rowOff>
    </xdr:from>
    <xdr:ext cx="469744" cy="259045"/>
    <xdr:sp macro="" textlink="">
      <xdr:nvSpPr>
        <xdr:cNvPr id="702" name="公債費該当値テキスト"/>
        <xdr:cNvSpPr txBox="1"/>
      </xdr:nvSpPr>
      <xdr:spPr>
        <a:xfrm>
          <a:off x="16370300" y="1625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75057</xdr:rowOff>
    </xdr:from>
    <xdr:to>
      <xdr:col>81</xdr:col>
      <xdr:colOff>101600</xdr:colOff>
      <xdr:row>94</xdr:row>
      <xdr:rowOff>5207</xdr:rowOff>
    </xdr:to>
    <xdr:sp macro="" textlink="">
      <xdr:nvSpPr>
        <xdr:cNvPr id="703" name="楕円 702"/>
        <xdr:cNvSpPr/>
      </xdr:nvSpPr>
      <xdr:spPr>
        <a:xfrm>
          <a:off x="15430500" y="1601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92</xdr:row>
      <xdr:rowOff>21734</xdr:rowOff>
    </xdr:from>
    <xdr:ext cx="469744" cy="259045"/>
    <xdr:sp macro="" textlink="">
      <xdr:nvSpPr>
        <xdr:cNvPr id="704" name="テキスト ボックス 703"/>
        <xdr:cNvSpPr txBox="1"/>
      </xdr:nvSpPr>
      <xdr:spPr>
        <a:xfrm>
          <a:off x="15246428" y="1579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45213</xdr:rowOff>
    </xdr:from>
    <xdr:to>
      <xdr:col>76</xdr:col>
      <xdr:colOff>165100</xdr:colOff>
      <xdr:row>93</xdr:row>
      <xdr:rowOff>146813</xdr:rowOff>
    </xdr:to>
    <xdr:sp macro="" textlink="">
      <xdr:nvSpPr>
        <xdr:cNvPr id="705" name="楕円 704"/>
        <xdr:cNvSpPr/>
      </xdr:nvSpPr>
      <xdr:spPr>
        <a:xfrm>
          <a:off x="14541500" y="159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91</xdr:row>
      <xdr:rowOff>163340</xdr:rowOff>
    </xdr:from>
    <xdr:ext cx="469744" cy="259045"/>
    <xdr:sp macro="" textlink="">
      <xdr:nvSpPr>
        <xdr:cNvPr id="706" name="テキスト ボックス 705"/>
        <xdr:cNvSpPr txBox="1"/>
      </xdr:nvSpPr>
      <xdr:spPr>
        <a:xfrm>
          <a:off x="14357428" y="15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124333</xdr:rowOff>
    </xdr:from>
    <xdr:to>
      <xdr:col>72</xdr:col>
      <xdr:colOff>38100</xdr:colOff>
      <xdr:row>93</xdr:row>
      <xdr:rowOff>54483</xdr:rowOff>
    </xdr:to>
    <xdr:sp macro="" textlink="">
      <xdr:nvSpPr>
        <xdr:cNvPr id="707" name="楕円 706"/>
        <xdr:cNvSpPr/>
      </xdr:nvSpPr>
      <xdr:spPr>
        <a:xfrm>
          <a:off x="13652500" y="1589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91</xdr:row>
      <xdr:rowOff>71010</xdr:rowOff>
    </xdr:from>
    <xdr:ext cx="469744" cy="259045"/>
    <xdr:sp macro="" textlink="">
      <xdr:nvSpPr>
        <xdr:cNvPr id="708" name="テキスト ボックス 707"/>
        <xdr:cNvSpPr txBox="1"/>
      </xdr:nvSpPr>
      <xdr:spPr>
        <a:xfrm>
          <a:off x="13468428" y="1567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64136</xdr:rowOff>
    </xdr:from>
    <xdr:to>
      <xdr:col>67</xdr:col>
      <xdr:colOff>101600</xdr:colOff>
      <xdr:row>92</xdr:row>
      <xdr:rowOff>165736</xdr:rowOff>
    </xdr:to>
    <xdr:sp macro="" textlink="">
      <xdr:nvSpPr>
        <xdr:cNvPr id="709" name="楕円 708"/>
        <xdr:cNvSpPr/>
      </xdr:nvSpPr>
      <xdr:spPr>
        <a:xfrm>
          <a:off x="12763500" y="1583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91</xdr:row>
      <xdr:rowOff>10813</xdr:rowOff>
    </xdr:from>
    <xdr:ext cx="469744" cy="259045"/>
    <xdr:sp macro="" textlink="">
      <xdr:nvSpPr>
        <xdr:cNvPr id="710" name="テキスト ボックス 709"/>
        <xdr:cNvSpPr txBox="1"/>
      </xdr:nvSpPr>
      <xdr:spPr>
        <a:xfrm>
          <a:off x="12579428" y="1561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4" name="テキスト ボックス 723"/>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6" name="テキスト ボックス 725"/>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8" name="テキスト ボックス 727"/>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0" name="テキスト ボックス 729"/>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2" name="テキスト ボックス 731"/>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17236</xdr:rowOff>
    </xdr:from>
    <xdr:to>
      <xdr:col>116</xdr:col>
      <xdr:colOff>62864</xdr:colOff>
      <xdr:row>39</xdr:row>
      <xdr:rowOff>98878</xdr:rowOff>
    </xdr:to>
    <xdr:cxnSp macro="">
      <xdr:nvCxnSpPr>
        <xdr:cNvPr id="736" name="直線コネクタ 735"/>
        <xdr:cNvCxnSpPr/>
      </xdr:nvCxnSpPr>
      <xdr:spPr>
        <a:xfrm flipV="1">
          <a:off x="22159595" y="5332186"/>
          <a:ext cx="1269"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135363</xdr:rowOff>
    </xdr:from>
    <xdr:ext cx="378565" cy="259045"/>
    <xdr:sp macro="" textlink="">
      <xdr:nvSpPr>
        <xdr:cNvPr id="739" name="諸支出金最大値テキスト"/>
        <xdr:cNvSpPr txBox="1"/>
      </xdr:nvSpPr>
      <xdr:spPr>
        <a:xfrm>
          <a:off x="22212300" y="5107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17236</xdr:rowOff>
    </xdr:from>
    <xdr:to>
      <xdr:col>116</xdr:col>
      <xdr:colOff>152400</xdr:colOff>
      <xdr:row>31</xdr:row>
      <xdr:rowOff>17236</xdr:rowOff>
    </xdr:to>
    <xdr:cxnSp macro="">
      <xdr:nvCxnSpPr>
        <xdr:cNvPr id="740" name="直線コネクタ 739"/>
        <xdr:cNvCxnSpPr/>
      </xdr:nvCxnSpPr>
      <xdr:spPr>
        <a:xfrm>
          <a:off x="22072600" y="5332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743</xdr:rowOff>
    </xdr:from>
    <xdr:ext cx="313932" cy="259045"/>
    <xdr:sp macro="" textlink="">
      <xdr:nvSpPr>
        <xdr:cNvPr id="742" name="諸支出金平均値テキスト"/>
        <xdr:cNvSpPr txBox="1"/>
      </xdr:nvSpPr>
      <xdr:spPr>
        <a:xfrm>
          <a:off x="22212300" y="6515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149316</xdr:rowOff>
    </xdr:from>
    <xdr:to>
      <xdr:col>116</xdr:col>
      <xdr:colOff>114300</xdr:colOff>
      <xdr:row>39</xdr:row>
      <xdr:rowOff>79466</xdr:rowOff>
    </xdr:to>
    <xdr:sp macro="" textlink="">
      <xdr:nvSpPr>
        <xdr:cNvPr id="743" name="フローチャート: 判断 742"/>
        <xdr:cNvSpPr/>
      </xdr:nvSpPr>
      <xdr:spPr>
        <a:xfrm>
          <a:off x="221107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121557</xdr:rowOff>
    </xdr:from>
    <xdr:to>
      <xdr:col>112</xdr:col>
      <xdr:colOff>38100</xdr:colOff>
      <xdr:row>39</xdr:row>
      <xdr:rowOff>51707</xdr:rowOff>
    </xdr:to>
    <xdr:sp macro="" textlink="">
      <xdr:nvSpPr>
        <xdr:cNvPr id="745" name="フローチャート: 判断 744"/>
        <xdr:cNvSpPr/>
      </xdr:nvSpPr>
      <xdr:spPr>
        <a:xfrm>
          <a:off x="21272500" y="66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68234</xdr:rowOff>
    </xdr:from>
    <xdr:ext cx="313932" cy="259045"/>
    <xdr:sp macro="" textlink="">
      <xdr:nvSpPr>
        <xdr:cNvPr id="746" name="テキスト ボックス 745"/>
        <xdr:cNvSpPr txBox="1"/>
      </xdr:nvSpPr>
      <xdr:spPr>
        <a:xfrm>
          <a:off x="21166333" y="6411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48" name="フローチャート: 判断 747"/>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49" name="テキスト ボックス 74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13788</xdr:rowOff>
    </xdr:from>
    <xdr:to>
      <xdr:col>102</xdr:col>
      <xdr:colOff>165100</xdr:colOff>
      <xdr:row>39</xdr:row>
      <xdr:rowOff>115388</xdr:rowOff>
    </xdr:to>
    <xdr:sp macro="" textlink="">
      <xdr:nvSpPr>
        <xdr:cNvPr id="751" name="フローチャート: 判断 750"/>
        <xdr:cNvSpPr/>
      </xdr:nvSpPr>
      <xdr:spPr>
        <a:xfrm>
          <a:off x="19494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131915</xdr:rowOff>
    </xdr:from>
    <xdr:ext cx="313932" cy="259045"/>
    <xdr:sp macro="" textlink="">
      <xdr:nvSpPr>
        <xdr:cNvPr id="752" name="テキスト ボックス 751"/>
        <xdr:cNvSpPr txBox="1"/>
      </xdr:nvSpPr>
      <xdr:spPr>
        <a:xfrm>
          <a:off x="19388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115026</xdr:rowOff>
    </xdr:from>
    <xdr:to>
      <xdr:col>98</xdr:col>
      <xdr:colOff>38100</xdr:colOff>
      <xdr:row>39</xdr:row>
      <xdr:rowOff>45176</xdr:rowOff>
    </xdr:to>
    <xdr:sp macro="" textlink="">
      <xdr:nvSpPr>
        <xdr:cNvPr id="753" name="フローチャート: 判断 752"/>
        <xdr:cNvSpPr/>
      </xdr:nvSpPr>
      <xdr:spPr>
        <a:xfrm>
          <a:off x="18605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61703</xdr:rowOff>
    </xdr:from>
    <xdr:ext cx="313932" cy="259045"/>
    <xdr:sp macro="" textlink="">
      <xdr:nvSpPr>
        <xdr:cNvPr id="754" name="テキスト ボックス 753"/>
        <xdr:cNvSpPr txBox="1"/>
      </xdr:nvSpPr>
      <xdr:spPr>
        <a:xfrm>
          <a:off x="18499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1"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5" name="テキスト ボックス 764"/>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年度以降、毎年度約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万円ずつ上昇しておりましたが、令和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年度は住民一人当たり</a:t>
          </a:r>
          <a:r>
            <a:rPr kumimoji="1" lang="en-US" altLang="ja-JP" sz="1300">
              <a:latin typeface="ＭＳ Ｐゴシック" panose="020B0600070205080204" pitchFamily="50" charset="-128"/>
              <a:ea typeface="ＭＳ Ｐゴシック" panose="020B0600070205080204" pitchFamily="50" charset="-128"/>
            </a:rPr>
            <a:t>209,370</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1,612</a:t>
          </a:r>
          <a:r>
            <a:rPr kumimoji="1" lang="ja-JP" altLang="en-US" sz="1300">
              <a:latin typeface="ＭＳ Ｐゴシック" panose="020B0600070205080204" pitchFamily="50" charset="-128"/>
              <a:ea typeface="ＭＳ Ｐゴシック" panose="020B0600070205080204" pitchFamily="50" charset="-128"/>
            </a:rPr>
            <a:t>円の減となっています。これは、国のコロナ克服・新時代開拓のための経済対策に基づく子育て世帯への臨時特別給付金の減が要因です。一方で、土木費は、令和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年度に住民一人当たり</a:t>
          </a:r>
          <a:r>
            <a:rPr kumimoji="1" lang="en-US" altLang="ja-JP" sz="1300">
              <a:latin typeface="ＭＳ Ｐゴシック" panose="020B0600070205080204" pitchFamily="50" charset="-128"/>
              <a:ea typeface="ＭＳ Ｐゴシック" panose="020B0600070205080204" pitchFamily="50" charset="-128"/>
            </a:rPr>
            <a:t>30,823</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8,527</a:t>
          </a:r>
          <a:r>
            <a:rPr kumimoji="1" lang="ja-JP" altLang="en-US" sz="1300">
              <a:latin typeface="ＭＳ Ｐゴシック" panose="020B0600070205080204" pitchFamily="50" charset="-128"/>
              <a:ea typeface="ＭＳ Ｐゴシック" panose="020B0600070205080204" pitchFamily="50" charset="-128"/>
            </a:rPr>
            <a:t>円の増となりましたが、これは自由が丘駅周辺地区整備に係る経費が増加したことなどによるものです。また、衛生費は、新型コロナウイルス感染症対策の実施などにより、令和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年度に続いて高い水準にあり、住民一人当たり</a:t>
          </a:r>
          <a:r>
            <a:rPr kumimoji="1" lang="en-US" altLang="ja-JP" sz="1300">
              <a:latin typeface="ＭＳ Ｐゴシック" panose="020B0600070205080204" pitchFamily="50" charset="-128"/>
              <a:ea typeface="ＭＳ Ｐゴシック" panose="020B0600070205080204" pitchFamily="50" charset="-128"/>
            </a:rPr>
            <a:t>51,760</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3,501</a:t>
          </a:r>
          <a:r>
            <a:rPr kumimoji="1" lang="ja-JP" altLang="en-US" sz="1300">
              <a:latin typeface="ＭＳ Ｐゴシック" panose="020B0600070205080204" pitchFamily="50" charset="-128"/>
              <a:ea typeface="ＭＳ Ｐゴシック" panose="020B0600070205080204" pitchFamily="50" charset="-128"/>
            </a:rPr>
            <a:t>円の増となっております。</a:t>
          </a:r>
        </a:p>
        <a:p>
          <a:r>
            <a:rPr kumimoji="1" lang="ja-JP" altLang="en-US" sz="1300">
              <a:latin typeface="ＭＳ Ｐゴシック" panose="020B0600070205080204" pitchFamily="50" charset="-128"/>
              <a:ea typeface="ＭＳ Ｐゴシック" panose="020B0600070205080204" pitchFamily="50" charset="-128"/>
            </a:rPr>
            <a:t>なお、公債費は地方債の償還を着実に行ったことにより、令和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年度は住民一人当たり</a:t>
          </a:r>
          <a:r>
            <a:rPr kumimoji="1" lang="en-US" altLang="ja-JP" sz="1300">
              <a:latin typeface="ＭＳ Ｐゴシック" panose="020B0600070205080204" pitchFamily="50" charset="-128"/>
              <a:ea typeface="ＭＳ Ｐゴシック" panose="020B0600070205080204" pitchFamily="50" charset="-128"/>
            </a:rPr>
            <a:t>5,405</a:t>
          </a:r>
          <a:r>
            <a:rPr kumimoji="1" lang="ja-JP" altLang="en-US" sz="1300">
              <a:latin typeface="ＭＳ Ｐゴシック" panose="020B0600070205080204" pitchFamily="50" charset="-128"/>
              <a:ea typeface="ＭＳ Ｐゴシック" panose="020B0600070205080204" pitchFamily="50" charset="-128"/>
            </a:rPr>
            <a:t>円となり、類似団体の平均値を下回る結果となりました。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引き続き今後も喫緊の課題にスピード感を持って財源を配分していくとともに、健全で安定的な財政基盤の確立に努めていきます。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財政調整基金残高の標準財政規模比は、前年度と比べ、基金残高が</a:t>
          </a:r>
          <a:r>
            <a:rPr kumimoji="1" lang="en-US" altLang="ja-JP" sz="1400">
              <a:latin typeface="ＭＳ ゴシック" pitchFamily="49" charset="-128"/>
              <a:ea typeface="ＭＳ ゴシック" pitchFamily="49" charset="-128"/>
            </a:rPr>
            <a:t>44</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余の増となったことから、増となっています。実質収支額の標準財政規模比は、前年度と比べ、実質収支額が減となったこと、且つ、標準財政規模が増となったことにより、減となりました。実質単年度収支は、単年度収支の減により、前年度よりも減となりました。今後も、歳出の徹底した見直しと歳入確保を行い、中長期的に安定した財政運営に努めていき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分母となる標準財政規模が前年度比</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千万円余の増となる中で、一般会計は、分子となる実質収支額が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千万円余の減、国民健康保険特別会計は</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千万円余の減となったことにより前年度比で減となりました。その一方で、後期高齢者医療特別会計は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千万円余の増、介護保険特別会計は</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千万円余の増となった結果、前年度比で増となりました。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83</v>
      </c>
      <c r="C2" s="182"/>
      <c r="D2" s="183"/>
    </row>
    <row r="3" spans="1:119" ht="18.75" customHeight="1" thickBot="1" x14ac:dyDescent="0.25">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131734891</v>
      </c>
      <c r="BO4" s="485"/>
      <c r="BP4" s="485"/>
      <c r="BQ4" s="485"/>
      <c r="BR4" s="485"/>
      <c r="BS4" s="485"/>
      <c r="BT4" s="485"/>
      <c r="BU4" s="486"/>
      <c r="BV4" s="484">
        <v>130994216</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11.1</v>
      </c>
      <c r="CU4" s="625"/>
      <c r="CV4" s="625"/>
      <c r="CW4" s="625"/>
      <c r="CX4" s="625"/>
      <c r="CY4" s="625"/>
      <c r="CZ4" s="625"/>
      <c r="DA4" s="626"/>
      <c r="DB4" s="624">
        <v>12.2</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123596554</v>
      </c>
      <c r="BO5" s="456"/>
      <c r="BP5" s="456"/>
      <c r="BQ5" s="456"/>
      <c r="BR5" s="456"/>
      <c r="BS5" s="456"/>
      <c r="BT5" s="456"/>
      <c r="BU5" s="457"/>
      <c r="BV5" s="455">
        <v>122181630</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77.900000000000006</v>
      </c>
      <c r="CU5" s="453"/>
      <c r="CV5" s="453"/>
      <c r="CW5" s="453"/>
      <c r="CX5" s="453"/>
      <c r="CY5" s="453"/>
      <c r="CZ5" s="453"/>
      <c r="DA5" s="454"/>
      <c r="DB5" s="452">
        <v>78.3</v>
      </c>
      <c r="DC5" s="453"/>
      <c r="DD5" s="453"/>
      <c r="DE5" s="453"/>
      <c r="DF5" s="453"/>
      <c r="DG5" s="453"/>
      <c r="DH5" s="453"/>
      <c r="DI5" s="454"/>
    </row>
    <row r="6" spans="1:119" ht="18.75" customHeight="1" x14ac:dyDescent="0.2">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8138337</v>
      </c>
      <c r="BO6" s="456"/>
      <c r="BP6" s="456"/>
      <c r="BQ6" s="456"/>
      <c r="BR6" s="456"/>
      <c r="BS6" s="456"/>
      <c r="BT6" s="456"/>
      <c r="BU6" s="457"/>
      <c r="BV6" s="455">
        <v>8812586</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77.900000000000006</v>
      </c>
      <c r="CU6" s="599"/>
      <c r="CV6" s="599"/>
      <c r="CW6" s="599"/>
      <c r="CX6" s="599"/>
      <c r="CY6" s="599"/>
      <c r="CZ6" s="599"/>
      <c r="DA6" s="600"/>
      <c r="DB6" s="598">
        <v>78.3</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108</v>
      </c>
      <c r="AV7" s="514"/>
      <c r="AW7" s="514"/>
      <c r="AX7" s="514"/>
      <c r="AY7" s="469" t="s">
        <v>109</v>
      </c>
      <c r="AZ7" s="470"/>
      <c r="BA7" s="470"/>
      <c r="BB7" s="470"/>
      <c r="BC7" s="470"/>
      <c r="BD7" s="470"/>
      <c r="BE7" s="470"/>
      <c r="BF7" s="470"/>
      <c r="BG7" s="470"/>
      <c r="BH7" s="470"/>
      <c r="BI7" s="470"/>
      <c r="BJ7" s="470"/>
      <c r="BK7" s="470"/>
      <c r="BL7" s="470"/>
      <c r="BM7" s="471"/>
      <c r="BN7" s="455">
        <v>18284</v>
      </c>
      <c r="BO7" s="456"/>
      <c r="BP7" s="456"/>
      <c r="BQ7" s="456"/>
      <c r="BR7" s="456"/>
      <c r="BS7" s="456"/>
      <c r="BT7" s="456"/>
      <c r="BU7" s="457"/>
      <c r="BV7" s="455">
        <v>103635</v>
      </c>
      <c r="BW7" s="456"/>
      <c r="BX7" s="456"/>
      <c r="BY7" s="456"/>
      <c r="BZ7" s="456"/>
      <c r="CA7" s="456"/>
      <c r="CB7" s="456"/>
      <c r="CC7" s="457"/>
      <c r="CD7" s="495" t="s">
        <v>110</v>
      </c>
      <c r="CE7" s="415"/>
      <c r="CF7" s="415"/>
      <c r="CG7" s="415"/>
      <c r="CH7" s="415"/>
      <c r="CI7" s="415"/>
      <c r="CJ7" s="415"/>
      <c r="CK7" s="415"/>
      <c r="CL7" s="415"/>
      <c r="CM7" s="415"/>
      <c r="CN7" s="415"/>
      <c r="CO7" s="415"/>
      <c r="CP7" s="415"/>
      <c r="CQ7" s="415"/>
      <c r="CR7" s="415"/>
      <c r="CS7" s="496"/>
      <c r="CT7" s="455">
        <v>73008066</v>
      </c>
      <c r="CU7" s="456"/>
      <c r="CV7" s="456"/>
      <c r="CW7" s="456"/>
      <c r="CX7" s="456"/>
      <c r="CY7" s="456"/>
      <c r="CZ7" s="456"/>
      <c r="DA7" s="457"/>
      <c r="DB7" s="455">
        <v>71658684</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111</v>
      </c>
      <c r="AN8" s="412"/>
      <c r="AO8" s="412"/>
      <c r="AP8" s="412"/>
      <c r="AQ8" s="412"/>
      <c r="AR8" s="412"/>
      <c r="AS8" s="412"/>
      <c r="AT8" s="413"/>
      <c r="AU8" s="513" t="s">
        <v>112</v>
      </c>
      <c r="AV8" s="514"/>
      <c r="AW8" s="514"/>
      <c r="AX8" s="514"/>
      <c r="AY8" s="469" t="s">
        <v>113</v>
      </c>
      <c r="AZ8" s="470"/>
      <c r="BA8" s="470"/>
      <c r="BB8" s="470"/>
      <c r="BC8" s="470"/>
      <c r="BD8" s="470"/>
      <c r="BE8" s="470"/>
      <c r="BF8" s="470"/>
      <c r="BG8" s="470"/>
      <c r="BH8" s="470"/>
      <c r="BI8" s="470"/>
      <c r="BJ8" s="470"/>
      <c r="BK8" s="470"/>
      <c r="BL8" s="470"/>
      <c r="BM8" s="471"/>
      <c r="BN8" s="455">
        <v>8120053</v>
      </c>
      <c r="BO8" s="456"/>
      <c r="BP8" s="456"/>
      <c r="BQ8" s="456"/>
      <c r="BR8" s="456"/>
      <c r="BS8" s="456"/>
      <c r="BT8" s="456"/>
      <c r="BU8" s="457"/>
      <c r="BV8" s="455">
        <v>8708951</v>
      </c>
      <c r="BW8" s="456"/>
      <c r="BX8" s="456"/>
      <c r="BY8" s="456"/>
      <c r="BZ8" s="456"/>
      <c r="CA8" s="456"/>
      <c r="CB8" s="456"/>
      <c r="CC8" s="457"/>
      <c r="CD8" s="495" t="s">
        <v>114</v>
      </c>
      <c r="CE8" s="415"/>
      <c r="CF8" s="415"/>
      <c r="CG8" s="415"/>
      <c r="CH8" s="415"/>
      <c r="CI8" s="415"/>
      <c r="CJ8" s="415"/>
      <c r="CK8" s="415"/>
      <c r="CL8" s="415"/>
      <c r="CM8" s="415"/>
      <c r="CN8" s="415"/>
      <c r="CO8" s="415"/>
      <c r="CP8" s="415"/>
      <c r="CQ8" s="415"/>
      <c r="CR8" s="415"/>
      <c r="CS8" s="496"/>
      <c r="CT8" s="558">
        <v>0.74</v>
      </c>
      <c r="CU8" s="559"/>
      <c r="CV8" s="559"/>
      <c r="CW8" s="559"/>
      <c r="CX8" s="559"/>
      <c r="CY8" s="559"/>
      <c r="CZ8" s="559"/>
      <c r="DA8" s="560"/>
      <c r="DB8" s="558">
        <v>0.74</v>
      </c>
      <c r="DC8" s="559"/>
      <c r="DD8" s="559"/>
      <c r="DE8" s="559"/>
      <c r="DF8" s="559"/>
      <c r="DG8" s="559"/>
      <c r="DH8" s="559"/>
      <c r="DI8" s="560"/>
    </row>
    <row r="9" spans="1:119" ht="18.75" customHeight="1" thickBot="1" x14ac:dyDescent="0.25">
      <c r="A9" s="181"/>
      <c r="B9" s="587" t="s">
        <v>115</v>
      </c>
      <c r="C9" s="588"/>
      <c r="D9" s="588"/>
      <c r="E9" s="588"/>
      <c r="F9" s="588"/>
      <c r="G9" s="588"/>
      <c r="H9" s="588"/>
      <c r="I9" s="588"/>
      <c r="J9" s="588"/>
      <c r="K9" s="506"/>
      <c r="L9" s="589" t="s">
        <v>116</v>
      </c>
      <c r="M9" s="590"/>
      <c r="N9" s="590"/>
      <c r="O9" s="590"/>
      <c r="P9" s="590"/>
      <c r="Q9" s="591"/>
      <c r="R9" s="592">
        <v>288088</v>
      </c>
      <c r="S9" s="593"/>
      <c r="T9" s="593"/>
      <c r="U9" s="593"/>
      <c r="V9" s="594"/>
      <c r="W9" s="524" t="s">
        <v>117</v>
      </c>
      <c r="X9" s="525"/>
      <c r="Y9" s="525"/>
      <c r="Z9" s="525"/>
      <c r="AA9" s="525"/>
      <c r="AB9" s="525"/>
      <c r="AC9" s="525"/>
      <c r="AD9" s="525"/>
      <c r="AE9" s="525"/>
      <c r="AF9" s="525"/>
      <c r="AG9" s="525"/>
      <c r="AH9" s="525"/>
      <c r="AI9" s="525"/>
      <c r="AJ9" s="525"/>
      <c r="AK9" s="525"/>
      <c r="AL9" s="595"/>
      <c r="AM9" s="512" t="s">
        <v>118</v>
      </c>
      <c r="AN9" s="412"/>
      <c r="AO9" s="412"/>
      <c r="AP9" s="412"/>
      <c r="AQ9" s="412"/>
      <c r="AR9" s="412"/>
      <c r="AS9" s="412"/>
      <c r="AT9" s="413"/>
      <c r="AU9" s="513" t="s">
        <v>112</v>
      </c>
      <c r="AV9" s="514"/>
      <c r="AW9" s="514"/>
      <c r="AX9" s="514"/>
      <c r="AY9" s="469" t="s">
        <v>119</v>
      </c>
      <c r="AZ9" s="470"/>
      <c r="BA9" s="470"/>
      <c r="BB9" s="470"/>
      <c r="BC9" s="470"/>
      <c r="BD9" s="470"/>
      <c r="BE9" s="470"/>
      <c r="BF9" s="470"/>
      <c r="BG9" s="470"/>
      <c r="BH9" s="470"/>
      <c r="BI9" s="470"/>
      <c r="BJ9" s="470"/>
      <c r="BK9" s="470"/>
      <c r="BL9" s="470"/>
      <c r="BM9" s="471"/>
      <c r="BN9" s="455">
        <v>-588898</v>
      </c>
      <c r="BO9" s="456"/>
      <c r="BP9" s="456"/>
      <c r="BQ9" s="456"/>
      <c r="BR9" s="456"/>
      <c r="BS9" s="456"/>
      <c r="BT9" s="456"/>
      <c r="BU9" s="457"/>
      <c r="BV9" s="455">
        <v>-121325</v>
      </c>
      <c r="BW9" s="456"/>
      <c r="BX9" s="456"/>
      <c r="BY9" s="456"/>
      <c r="BZ9" s="456"/>
      <c r="CA9" s="456"/>
      <c r="CB9" s="456"/>
      <c r="CC9" s="457"/>
      <c r="CD9" s="495" t="s">
        <v>120</v>
      </c>
      <c r="CE9" s="415"/>
      <c r="CF9" s="415"/>
      <c r="CG9" s="415"/>
      <c r="CH9" s="415"/>
      <c r="CI9" s="415"/>
      <c r="CJ9" s="415"/>
      <c r="CK9" s="415"/>
      <c r="CL9" s="415"/>
      <c r="CM9" s="415"/>
      <c r="CN9" s="415"/>
      <c r="CO9" s="415"/>
      <c r="CP9" s="415"/>
      <c r="CQ9" s="415"/>
      <c r="CR9" s="415"/>
      <c r="CS9" s="496"/>
      <c r="CT9" s="452">
        <v>1.6</v>
      </c>
      <c r="CU9" s="453"/>
      <c r="CV9" s="453"/>
      <c r="CW9" s="453"/>
      <c r="CX9" s="453"/>
      <c r="CY9" s="453"/>
      <c r="CZ9" s="453"/>
      <c r="DA9" s="454"/>
      <c r="DB9" s="452">
        <v>2.2999999999999998</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121</v>
      </c>
      <c r="M10" s="412"/>
      <c r="N10" s="412"/>
      <c r="O10" s="412"/>
      <c r="P10" s="412"/>
      <c r="Q10" s="413"/>
      <c r="R10" s="408">
        <v>277622</v>
      </c>
      <c r="S10" s="409"/>
      <c r="T10" s="409"/>
      <c r="U10" s="409"/>
      <c r="V10" s="468"/>
      <c r="W10" s="596"/>
      <c r="X10" s="406"/>
      <c r="Y10" s="406"/>
      <c r="Z10" s="406"/>
      <c r="AA10" s="406"/>
      <c r="AB10" s="406"/>
      <c r="AC10" s="406"/>
      <c r="AD10" s="406"/>
      <c r="AE10" s="406"/>
      <c r="AF10" s="406"/>
      <c r="AG10" s="406"/>
      <c r="AH10" s="406"/>
      <c r="AI10" s="406"/>
      <c r="AJ10" s="406"/>
      <c r="AK10" s="406"/>
      <c r="AL10" s="597"/>
      <c r="AM10" s="512" t="s">
        <v>122</v>
      </c>
      <c r="AN10" s="412"/>
      <c r="AO10" s="412"/>
      <c r="AP10" s="412"/>
      <c r="AQ10" s="412"/>
      <c r="AR10" s="412"/>
      <c r="AS10" s="412"/>
      <c r="AT10" s="413"/>
      <c r="AU10" s="513" t="s">
        <v>112</v>
      </c>
      <c r="AV10" s="514"/>
      <c r="AW10" s="514"/>
      <c r="AX10" s="514"/>
      <c r="AY10" s="469" t="s">
        <v>123</v>
      </c>
      <c r="AZ10" s="470"/>
      <c r="BA10" s="470"/>
      <c r="BB10" s="470"/>
      <c r="BC10" s="470"/>
      <c r="BD10" s="470"/>
      <c r="BE10" s="470"/>
      <c r="BF10" s="470"/>
      <c r="BG10" s="470"/>
      <c r="BH10" s="470"/>
      <c r="BI10" s="470"/>
      <c r="BJ10" s="470"/>
      <c r="BK10" s="470"/>
      <c r="BL10" s="470"/>
      <c r="BM10" s="471"/>
      <c r="BN10" s="455">
        <v>4438746</v>
      </c>
      <c r="BO10" s="456"/>
      <c r="BP10" s="456"/>
      <c r="BQ10" s="456"/>
      <c r="BR10" s="456"/>
      <c r="BS10" s="456"/>
      <c r="BT10" s="456"/>
      <c r="BU10" s="457"/>
      <c r="BV10" s="455">
        <v>4452013</v>
      </c>
      <c r="BW10" s="456"/>
      <c r="BX10" s="456"/>
      <c r="BY10" s="456"/>
      <c r="BZ10" s="456"/>
      <c r="CA10" s="456"/>
      <c r="CB10" s="456"/>
      <c r="CC10" s="457"/>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125</v>
      </c>
      <c r="M11" s="417"/>
      <c r="N11" s="417"/>
      <c r="O11" s="417"/>
      <c r="P11" s="417"/>
      <c r="Q11" s="418"/>
      <c r="R11" s="584" t="s">
        <v>126</v>
      </c>
      <c r="S11" s="585"/>
      <c r="T11" s="585"/>
      <c r="U11" s="585"/>
      <c r="V11" s="586"/>
      <c r="W11" s="596"/>
      <c r="X11" s="406"/>
      <c r="Y11" s="406"/>
      <c r="Z11" s="406"/>
      <c r="AA11" s="406"/>
      <c r="AB11" s="406"/>
      <c r="AC11" s="406"/>
      <c r="AD11" s="406"/>
      <c r="AE11" s="406"/>
      <c r="AF11" s="406"/>
      <c r="AG11" s="406"/>
      <c r="AH11" s="406"/>
      <c r="AI11" s="406"/>
      <c r="AJ11" s="406"/>
      <c r="AK11" s="406"/>
      <c r="AL11" s="597"/>
      <c r="AM11" s="512" t="s">
        <v>127</v>
      </c>
      <c r="AN11" s="412"/>
      <c r="AO11" s="412"/>
      <c r="AP11" s="412"/>
      <c r="AQ11" s="412"/>
      <c r="AR11" s="412"/>
      <c r="AS11" s="412"/>
      <c r="AT11" s="413"/>
      <c r="AU11" s="513" t="s">
        <v>96</v>
      </c>
      <c r="AV11" s="514"/>
      <c r="AW11" s="514"/>
      <c r="AX11" s="514"/>
      <c r="AY11" s="469" t="s">
        <v>128</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129</v>
      </c>
      <c r="CE11" s="415"/>
      <c r="CF11" s="415"/>
      <c r="CG11" s="415"/>
      <c r="CH11" s="415"/>
      <c r="CI11" s="415"/>
      <c r="CJ11" s="415"/>
      <c r="CK11" s="415"/>
      <c r="CL11" s="415"/>
      <c r="CM11" s="415"/>
      <c r="CN11" s="415"/>
      <c r="CO11" s="415"/>
      <c r="CP11" s="415"/>
      <c r="CQ11" s="415"/>
      <c r="CR11" s="415"/>
      <c r="CS11" s="496"/>
      <c r="CT11" s="558" t="s">
        <v>130</v>
      </c>
      <c r="CU11" s="559"/>
      <c r="CV11" s="559"/>
      <c r="CW11" s="559"/>
      <c r="CX11" s="559"/>
      <c r="CY11" s="559"/>
      <c r="CZ11" s="559"/>
      <c r="DA11" s="560"/>
      <c r="DB11" s="558" t="s">
        <v>131</v>
      </c>
      <c r="DC11" s="559"/>
      <c r="DD11" s="559"/>
      <c r="DE11" s="559"/>
      <c r="DF11" s="559"/>
      <c r="DG11" s="559"/>
      <c r="DH11" s="559"/>
      <c r="DI11" s="560"/>
    </row>
    <row r="12" spans="1:119" ht="18.75" customHeight="1" x14ac:dyDescent="0.2">
      <c r="A12" s="181"/>
      <c r="B12" s="561" t="s">
        <v>132</v>
      </c>
      <c r="C12" s="562"/>
      <c r="D12" s="562"/>
      <c r="E12" s="562"/>
      <c r="F12" s="562"/>
      <c r="G12" s="562"/>
      <c r="H12" s="562"/>
      <c r="I12" s="562"/>
      <c r="J12" s="562"/>
      <c r="K12" s="563"/>
      <c r="L12" s="570" t="s">
        <v>133</v>
      </c>
      <c r="M12" s="571"/>
      <c r="N12" s="571"/>
      <c r="O12" s="571"/>
      <c r="P12" s="571"/>
      <c r="Q12" s="572"/>
      <c r="R12" s="573">
        <v>278635</v>
      </c>
      <c r="S12" s="574"/>
      <c r="T12" s="574"/>
      <c r="U12" s="574"/>
      <c r="V12" s="575"/>
      <c r="W12" s="576" t="s">
        <v>1</v>
      </c>
      <c r="X12" s="514"/>
      <c r="Y12" s="514"/>
      <c r="Z12" s="514"/>
      <c r="AA12" s="514"/>
      <c r="AB12" s="577"/>
      <c r="AC12" s="578" t="s">
        <v>134</v>
      </c>
      <c r="AD12" s="579"/>
      <c r="AE12" s="579"/>
      <c r="AF12" s="579"/>
      <c r="AG12" s="580"/>
      <c r="AH12" s="578" t="s">
        <v>135</v>
      </c>
      <c r="AI12" s="579"/>
      <c r="AJ12" s="579"/>
      <c r="AK12" s="579"/>
      <c r="AL12" s="581"/>
      <c r="AM12" s="512" t="s">
        <v>136</v>
      </c>
      <c r="AN12" s="412"/>
      <c r="AO12" s="412"/>
      <c r="AP12" s="412"/>
      <c r="AQ12" s="412"/>
      <c r="AR12" s="412"/>
      <c r="AS12" s="412"/>
      <c r="AT12" s="413"/>
      <c r="AU12" s="513" t="s">
        <v>96</v>
      </c>
      <c r="AV12" s="514"/>
      <c r="AW12" s="514"/>
      <c r="AX12" s="514"/>
      <c r="AY12" s="469" t="s">
        <v>137</v>
      </c>
      <c r="AZ12" s="470"/>
      <c r="BA12" s="470"/>
      <c r="BB12" s="470"/>
      <c r="BC12" s="470"/>
      <c r="BD12" s="470"/>
      <c r="BE12" s="470"/>
      <c r="BF12" s="470"/>
      <c r="BG12" s="470"/>
      <c r="BH12" s="470"/>
      <c r="BI12" s="470"/>
      <c r="BJ12" s="470"/>
      <c r="BK12" s="470"/>
      <c r="BL12" s="470"/>
      <c r="BM12" s="471"/>
      <c r="BN12" s="455">
        <v>5471</v>
      </c>
      <c r="BO12" s="456"/>
      <c r="BP12" s="456"/>
      <c r="BQ12" s="456"/>
      <c r="BR12" s="456"/>
      <c r="BS12" s="456"/>
      <c r="BT12" s="456"/>
      <c r="BU12" s="457"/>
      <c r="BV12" s="455">
        <v>383</v>
      </c>
      <c r="BW12" s="456"/>
      <c r="BX12" s="456"/>
      <c r="BY12" s="456"/>
      <c r="BZ12" s="456"/>
      <c r="CA12" s="456"/>
      <c r="CB12" s="456"/>
      <c r="CC12" s="457"/>
      <c r="CD12" s="495" t="s">
        <v>138</v>
      </c>
      <c r="CE12" s="415"/>
      <c r="CF12" s="415"/>
      <c r="CG12" s="415"/>
      <c r="CH12" s="415"/>
      <c r="CI12" s="415"/>
      <c r="CJ12" s="415"/>
      <c r="CK12" s="415"/>
      <c r="CL12" s="415"/>
      <c r="CM12" s="415"/>
      <c r="CN12" s="415"/>
      <c r="CO12" s="415"/>
      <c r="CP12" s="415"/>
      <c r="CQ12" s="415"/>
      <c r="CR12" s="415"/>
      <c r="CS12" s="496"/>
      <c r="CT12" s="558" t="s">
        <v>139</v>
      </c>
      <c r="CU12" s="559"/>
      <c r="CV12" s="559"/>
      <c r="CW12" s="559"/>
      <c r="CX12" s="559"/>
      <c r="CY12" s="559"/>
      <c r="CZ12" s="559"/>
      <c r="DA12" s="560"/>
      <c r="DB12" s="558" t="s">
        <v>130</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140</v>
      </c>
      <c r="N13" s="540"/>
      <c r="O13" s="540"/>
      <c r="P13" s="540"/>
      <c r="Q13" s="541"/>
      <c r="R13" s="542">
        <v>268917</v>
      </c>
      <c r="S13" s="543"/>
      <c r="T13" s="543"/>
      <c r="U13" s="543"/>
      <c r="V13" s="544"/>
      <c r="W13" s="545" t="s">
        <v>141</v>
      </c>
      <c r="X13" s="441"/>
      <c r="Y13" s="441"/>
      <c r="Z13" s="441"/>
      <c r="AA13" s="441"/>
      <c r="AB13" s="442"/>
      <c r="AC13" s="408">
        <v>189</v>
      </c>
      <c r="AD13" s="409"/>
      <c r="AE13" s="409"/>
      <c r="AF13" s="409"/>
      <c r="AG13" s="410"/>
      <c r="AH13" s="408">
        <v>207</v>
      </c>
      <c r="AI13" s="409"/>
      <c r="AJ13" s="409"/>
      <c r="AK13" s="409"/>
      <c r="AL13" s="468"/>
      <c r="AM13" s="512" t="s">
        <v>142</v>
      </c>
      <c r="AN13" s="412"/>
      <c r="AO13" s="412"/>
      <c r="AP13" s="412"/>
      <c r="AQ13" s="412"/>
      <c r="AR13" s="412"/>
      <c r="AS13" s="412"/>
      <c r="AT13" s="413"/>
      <c r="AU13" s="513" t="s">
        <v>104</v>
      </c>
      <c r="AV13" s="514"/>
      <c r="AW13" s="514"/>
      <c r="AX13" s="514"/>
      <c r="AY13" s="469" t="s">
        <v>143</v>
      </c>
      <c r="AZ13" s="470"/>
      <c r="BA13" s="470"/>
      <c r="BB13" s="470"/>
      <c r="BC13" s="470"/>
      <c r="BD13" s="470"/>
      <c r="BE13" s="470"/>
      <c r="BF13" s="470"/>
      <c r="BG13" s="470"/>
      <c r="BH13" s="470"/>
      <c r="BI13" s="470"/>
      <c r="BJ13" s="470"/>
      <c r="BK13" s="470"/>
      <c r="BL13" s="470"/>
      <c r="BM13" s="471"/>
      <c r="BN13" s="455">
        <v>3844377</v>
      </c>
      <c r="BO13" s="456"/>
      <c r="BP13" s="456"/>
      <c r="BQ13" s="456"/>
      <c r="BR13" s="456"/>
      <c r="BS13" s="456"/>
      <c r="BT13" s="456"/>
      <c r="BU13" s="457"/>
      <c r="BV13" s="455">
        <v>4330305</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-4</v>
      </c>
      <c r="CU13" s="453"/>
      <c r="CV13" s="453"/>
      <c r="CW13" s="453"/>
      <c r="CX13" s="453"/>
      <c r="CY13" s="453"/>
      <c r="CZ13" s="453"/>
      <c r="DA13" s="454"/>
      <c r="DB13" s="452">
        <v>-4</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145</v>
      </c>
      <c r="M14" s="582"/>
      <c r="N14" s="582"/>
      <c r="O14" s="582"/>
      <c r="P14" s="582"/>
      <c r="Q14" s="583"/>
      <c r="R14" s="542">
        <v>278276</v>
      </c>
      <c r="S14" s="543"/>
      <c r="T14" s="543"/>
      <c r="U14" s="543"/>
      <c r="V14" s="544"/>
      <c r="W14" s="546"/>
      <c r="X14" s="444"/>
      <c r="Y14" s="444"/>
      <c r="Z14" s="444"/>
      <c r="AA14" s="444"/>
      <c r="AB14" s="445"/>
      <c r="AC14" s="535">
        <v>0.2</v>
      </c>
      <c r="AD14" s="536"/>
      <c r="AE14" s="536"/>
      <c r="AF14" s="536"/>
      <c r="AG14" s="537"/>
      <c r="AH14" s="535">
        <v>0.2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t="s">
        <v>130</v>
      </c>
      <c r="CU14" s="553"/>
      <c r="CV14" s="553"/>
      <c r="CW14" s="553"/>
      <c r="CX14" s="553"/>
      <c r="CY14" s="553"/>
      <c r="CZ14" s="553"/>
      <c r="DA14" s="554"/>
      <c r="DB14" s="552" t="s">
        <v>131</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147</v>
      </c>
      <c r="N15" s="540"/>
      <c r="O15" s="540"/>
      <c r="P15" s="540"/>
      <c r="Q15" s="541"/>
      <c r="R15" s="542">
        <v>269482</v>
      </c>
      <c r="S15" s="543"/>
      <c r="T15" s="543"/>
      <c r="U15" s="543"/>
      <c r="V15" s="544"/>
      <c r="W15" s="545" t="s">
        <v>148</v>
      </c>
      <c r="X15" s="441"/>
      <c r="Y15" s="441"/>
      <c r="Z15" s="441"/>
      <c r="AA15" s="441"/>
      <c r="AB15" s="442"/>
      <c r="AC15" s="408">
        <v>11944</v>
      </c>
      <c r="AD15" s="409"/>
      <c r="AE15" s="409"/>
      <c r="AF15" s="409"/>
      <c r="AG15" s="410"/>
      <c r="AH15" s="408">
        <v>12883</v>
      </c>
      <c r="AI15" s="409"/>
      <c r="AJ15" s="409"/>
      <c r="AK15" s="409"/>
      <c r="AL15" s="468"/>
      <c r="AM15" s="512"/>
      <c r="AN15" s="412"/>
      <c r="AO15" s="412"/>
      <c r="AP15" s="412"/>
      <c r="AQ15" s="412"/>
      <c r="AR15" s="412"/>
      <c r="AS15" s="412"/>
      <c r="AT15" s="413"/>
      <c r="AU15" s="513"/>
      <c r="AV15" s="514"/>
      <c r="AW15" s="514"/>
      <c r="AX15" s="514"/>
      <c r="AY15" s="481" t="s">
        <v>149</v>
      </c>
      <c r="AZ15" s="482"/>
      <c r="BA15" s="482"/>
      <c r="BB15" s="482"/>
      <c r="BC15" s="482"/>
      <c r="BD15" s="482"/>
      <c r="BE15" s="482"/>
      <c r="BF15" s="482"/>
      <c r="BG15" s="482"/>
      <c r="BH15" s="482"/>
      <c r="BI15" s="482"/>
      <c r="BJ15" s="482"/>
      <c r="BK15" s="482"/>
      <c r="BL15" s="482"/>
      <c r="BM15" s="483"/>
      <c r="BN15" s="484">
        <v>46849091</v>
      </c>
      <c r="BO15" s="485"/>
      <c r="BP15" s="485"/>
      <c r="BQ15" s="485"/>
      <c r="BR15" s="485"/>
      <c r="BS15" s="485"/>
      <c r="BT15" s="485"/>
      <c r="BU15" s="486"/>
      <c r="BV15" s="484">
        <v>46137763</v>
      </c>
      <c r="BW15" s="485"/>
      <c r="BX15" s="485"/>
      <c r="BY15" s="485"/>
      <c r="BZ15" s="485"/>
      <c r="CA15" s="485"/>
      <c r="CB15" s="485"/>
      <c r="CC15" s="486"/>
      <c r="CD15" s="555" t="s">
        <v>150</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151</v>
      </c>
      <c r="M16" s="530"/>
      <c r="N16" s="530"/>
      <c r="O16" s="530"/>
      <c r="P16" s="530"/>
      <c r="Q16" s="531"/>
      <c r="R16" s="532" t="s">
        <v>152</v>
      </c>
      <c r="S16" s="533"/>
      <c r="T16" s="533"/>
      <c r="U16" s="533"/>
      <c r="V16" s="534"/>
      <c r="W16" s="546"/>
      <c r="X16" s="444"/>
      <c r="Y16" s="444"/>
      <c r="Z16" s="444"/>
      <c r="AA16" s="444"/>
      <c r="AB16" s="445"/>
      <c r="AC16" s="535">
        <v>10.6</v>
      </c>
      <c r="AD16" s="536"/>
      <c r="AE16" s="536"/>
      <c r="AF16" s="536"/>
      <c r="AG16" s="537"/>
      <c r="AH16" s="535">
        <v>12.7</v>
      </c>
      <c r="AI16" s="536"/>
      <c r="AJ16" s="536"/>
      <c r="AK16" s="536"/>
      <c r="AL16" s="538"/>
      <c r="AM16" s="512"/>
      <c r="AN16" s="412"/>
      <c r="AO16" s="412"/>
      <c r="AP16" s="412"/>
      <c r="AQ16" s="412"/>
      <c r="AR16" s="412"/>
      <c r="AS16" s="412"/>
      <c r="AT16" s="413"/>
      <c r="AU16" s="513"/>
      <c r="AV16" s="514"/>
      <c r="AW16" s="514"/>
      <c r="AX16" s="514"/>
      <c r="AY16" s="469" t="s">
        <v>153</v>
      </c>
      <c r="AZ16" s="470"/>
      <c r="BA16" s="470"/>
      <c r="BB16" s="470"/>
      <c r="BC16" s="470"/>
      <c r="BD16" s="470"/>
      <c r="BE16" s="470"/>
      <c r="BF16" s="470"/>
      <c r="BG16" s="470"/>
      <c r="BH16" s="470"/>
      <c r="BI16" s="470"/>
      <c r="BJ16" s="470"/>
      <c r="BK16" s="470"/>
      <c r="BL16" s="470"/>
      <c r="BM16" s="471"/>
      <c r="BN16" s="455">
        <v>64109691</v>
      </c>
      <c r="BO16" s="456"/>
      <c r="BP16" s="456"/>
      <c r="BQ16" s="456"/>
      <c r="BR16" s="456"/>
      <c r="BS16" s="456"/>
      <c r="BT16" s="456"/>
      <c r="BU16" s="457"/>
      <c r="BV16" s="455">
        <v>63133935</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154</v>
      </c>
      <c r="N17" s="549"/>
      <c r="O17" s="549"/>
      <c r="P17" s="549"/>
      <c r="Q17" s="550"/>
      <c r="R17" s="532" t="s">
        <v>155</v>
      </c>
      <c r="S17" s="533"/>
      <c r="T17" s="533"/>
      <c r="U17" s="533"/>
      <c r="V17" s="534"/>
      <c r="W17" s="545" t="s">
        <v>156</v>
      </c>
      <c r="X17" s="441"/>
      <c r="Y17" s="441"/>
      <c r="Z17" s="441"/>
      <c r="AA17" s="441"/>
      <c r="AB17" s="442"/>
      <c r="AC17" s="408">
        <v>100207</v>
      </c>
      <c r="AD17" s="409"/>
      <c r="AE17" s="409"/>
      <c r="AF17" s="409"/>
      <c r="AG17" s="410"/>
      <c r="AH17" s="408">
        <v>88582</v>
      </c>
      <c r="AI17" s="409"/>
      <c r="AJ17" s="409"/>
      <c r="AK17" s="409"/>
      <c r="AL17" s="468"/>
      <c r="AM17" s="512"/>
      <c r="AN17" s="412"/>
      <c r="AO17" s="412"/>
      <c r="AP17" s="412"/>
      <c r="AQ17" s="412"/>
      <c r="AR17" s="412"/>
      <c r="AS17" s="412"/>
      <c r="AT17" s="413"/>
      <c r="AU17" s="513"/>
      <c r="AV17" s="514"/>
      <c r="AW17" s="514"/>
      <c r="AX17" s="514"/>
      <c r="AY17" s="469" t="s">
        <v>157</v>
      </c>
      <c r="AZ17" s="470"/>
      <c r="BA17" s="470"/>
      <c r="BB17" s="470"/>
      <c r="BC17" s="470"/>
      <c r="BD17" s="470"/>
      <c r="BE17" s="470"/>
      <c r="BF17" s="470"/>
      <c r="BG17" s="470"/>
      <c r="BH17" s="470"/>
      <c r="BI17" s="470"/>
      <c r="BJ17" s="470"/>
      <c r="BK17" s="470"/>
      <c r="BL17" s="470"/>
      <c r="BM17" s="471"/>
      <c r="BN17" s="455">
        <v>73008066</v>
      </c>
      <c r="BO17" s="456"/>
      <c r="BP17" s="456"/>
      <c r="BQ17" s="456"/>
      <c r="BR17" s="456"/>
      <c r="BS17" s="456"/>
      <c r="BT17" s="456"/>
      <c r="BU17" s="457"/>
      <c r="BV17" s="455">
        <v>71658684</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158</v>
      </c>
      <c r="C18" s="506"/>
      <c r="D18" s="506"/>
      <c r="E18" s="507"/>
      <c r="F18" s="507"/>
      <c r="G18" s="507"/>
      <c r="H18" s="507"/>
      <c r="I18" s="507"/>
      <c r="J18" s="507"/>
      <c r="K18" s="507"/>
      <c r="L18" s="508">
        <v>14.67</v>
      </c>
      <c r="M18" s="508"/>
      <c r="N18" s="508"/>
      <c r="O18" s="508"/>
      <c r="P18" s="508"/>
      <c r="Q18" s="508"/>
      <c r="R18" s="509"/>
      <c r="S18" s="509"/>
      <c r="T18" s="509"/>
      <c r="U18" s="509"/>
      <c r="V18" s="510"/>
      <c r="W18" s="526"/>
      <c r="X18" s="527"/>
      <c r="Y18" s="527"/>
      <c r="Z18" s="527"/>
      <c r="AA18" s="527"/>
      <c r="AB18" s="551"/>
      <c r="AC18" s="425">
        <v>89.2</v>
      </c>
      <c r="AD18" s="426"/>
      <c r="AE18" s="426"/>
      <c r="AF18" s="426"/>
      <c r="AG18" s="511"/>
      <c r="AH18" s="425">
        <v>87.1</v>
      </c>
      <c r="AI18" s="426"/>
      <c r="AJ18" s="426"/>
      <c r="AK18" s="426"/>
      <c r="AL18" s="427"/>
      <c r="AM18" s="512"/>
      <c r="AN18" s="412"/>
      <c r="AO18" s="412"/>
      <c r="AP18" s="412"/>
      <c r="AQ18" s="412"/>
      <c r="AR18" s="412"/>
      <c r="AS18" s="412"/>
      <c r="AT18" s="413"/>
      <c r="AU18" s="513"/>
      <c r="AV18" s="514"/>
      <c r="AW18" s="514"/>
      <c r="AX18" s="514"/>
      <c r="AY18" s="469" t="s">
        <v>159</v>
      </c>
      <c r="AZ18" s="470"/>
      <c r="BA18" s="470"/>
      <c r="BB18" s="470"/>
      <c r="BC18" s="470"/>
      <c r="BD18" s="470"/>
      <c r="BE18" s="470"/>
      <c r="BF18" s="470"/>
      <c r="BG18" s="470"/>
      <c r="BH18" s="470"/>
      <c r="BI18" s="470"/>
      <c r="BJ18" s="470"/>
      <c r="BK18" s="470"/>
      <c r="BL18" s="470"/>
      <c r="BM18" s="471"/>
      <c r="BN18" s="455">
        <v>60492307</v>
      </c>
      <c r="BO18" s="456"/>
      <c r="BP18" s="456"/>
      <c r="BQ18" s="456"/>
      <c r="BR18" s="456"/>
      <c r="BS18" s="456"/>
      <c r="BT18" s="456"/>
      <c r="BU18" s="457"/>
      <c r="BV18" s="455">
        <v>59094320</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160</v>
      </c>
      <c r="C19" s="506"/>
      <c r="D19" s="506"/>
      <c r="E19" s="507"/>
      <c r="F19" s="507"/>
      <c r="G19" s="507"/>
      <c r="H19" s="507"/>
      <c r="I19" s="507"/>
      <c r="J19" s="507"/>
      <c r="K19" s="507"/>
      <c r="L19" s="515">
        <v>19638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161</v>
      </c>
      <c r="AZ19" s="470"/>
      <c r="BA19" s="470"/>
      <c r="BB19" s="470"/>
      <c r="BC19" s="470"/>
      <c r="BD19" s="470"/>
      <c r="BE19" s="470"/>
      <c r="BF19" s="470"/>
      <c r="BG19" s="470"/>
      <c r="BH19" s="470"/>
      <c r="BI19" s="470"/>
      <c r="BJ19" s="470"/>
      <c r="BK19" s="470"/>
      <c r="BL19" s="470"/>
      <c r="BM19" s="471"/>
      <c r="BN19" s="455">
        <v>93677538</v>
      </c>
      <c r="BO19" s="456"/>
      <c r="BP19" s="456"/>
      <c r="BQ19" s="456"/>
      <c r="BR19" s="456"/>
      <c r="BS19" s="456"/>
      <c r="BT19" s="456"/>
      <c r="BU19" s="457"/>
      <c r="BV19" s="455">
        <v>89992080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162</v>
      </c>
      <c r="C20" s="506"/>
      <c r="D20" s="506"/>
      <c r="E20" s="507"/>
      <c r="F20" s="507"/>
      <c r="G20" s="507"/>
      <c r="H20" s="507"/>
      <c r="I20" s="507"/>
      <c r="J20" s="507"/>
      <c r="K20" s="507"/>
      <c r="L20" s="515">
        <v>155715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163</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164</v>
      </c>
      <c r="C22" s="432"/>
      <c r="D22" s="433"/>
      <c r="E22" s="440" t="s">
        <v>1</v>
      </c>
      <c r="F22" s="441"/>
      <c r="G22" s="441"/>
      <c r="H22" s="441"/>
      <c r="I22" s="441"/>
      <c r="J22" s="441"/>
      <c r="K22" s="442"/>
      <c r="L22" s="440" t="s">
        <v>165</v>
      </c>
      <c r="M22" s="441"/>
      <c r="N22" s="441"/>
      <c r="O22" s="441"/>
      <c r="P22" s="442"/>
      <c r="Q22" s="446" t="s">
        <v>166</v>
      </c>
      <c r="R22" s="447"/>
      <c r="S22" s="447"/>
      <c r="T22" s="447"/>
      <c r="U22" s="447"/>
      <c r="V22" s="448"/>
      <c r="W22" s="497" t="s">
        <v>167</v>
      </c>
      <c r="X22" s="432"/>
      <c r="Y22" s="433"/>
      <c r="Z22" s="440" t="s">
        <v>1</v>
      </c>
      <c r="AA22" s="441"/>
      <c r="AB22" s="441"/>
      <c r="AC22" s="441"/>
      <c r="AD22" s="441"/>
      <c r="AE22" s="441"/>
      <c r="AF22" s="441"/>
      <c r="AG22" s="442"/>
      <c r="AH22" s="458" t="s">
        <v>168</v>
      </c>
      <c r="AI22" s="441"/>
      <c r="AJ22" s="441"/>
      <c r="AK22" s="441"/>
      <c r="AL22" s="442"/>
      <c r="AM22" s="458" t="s">
        <v>169</v>
      </c>
      <c r="AN22" s="459"/>
      <c r="AO22" s="459"/>
      <c r="AP22" s="459"/>
      <c r="AQ22" s="459"/>
      <c r="AR22" s="460"/>
      <c r="AS22" s="446" t="s">
        <v>166</v>
      </c>
      <c r="AT22" s="447"/>
      <c r="AU22" s="447"/>
      <c r="AV22" s="447"/>
      <c r="AW22" s="447"/>
      <c r="AX22" s="464"/>
      <c r="AY22" s="481" t="s">
        <v>170</v>
      </c>
      <c r="AZ22" s="482"/>
      <c r="BA22" s="482"/>
      <c r="BB22" s="482"/>
      <c r="BC22" s="482"/>
      <c r="BD22" s="482"/>
      <c r="BE22" s="482"/>
      <c r="BF22" s="482"/>
      <c r="BG22" s="482"/>
      <c r="BH22" s="482"/>
      <c r="BI22" s="482"/>
      <c r="BJ22" s="482"/>
      <c r="BK22" s="482"/>
      <c r="BL22" s="482"/>
      <c r="BM22" s="483"/>
      <c r="BN22" s="484">
        <v>8676333</v>
      </c>
      <c r="BO22" s="485"/>
      <c r="BP22" s="485"/>
      <c r="BQ22" s="485"/>
      <c r="BR22" s="485"/>
      <c r="BS22" s="485"/>
      <c r="BT22" s="485"/>
      <c r="BU22" s="486"/>
      <c r="BV22" s="484">
        <v>9939741</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171</v>
      </c>
      <c r="AZ23" s="470"/>
      <c r="BA23" s="470"/>
      <c r="BB23" s="470"/>
      <c r="BC23" s="470"/>
      <c r="BD23" s="470"/>
      <c r="BE23" s="470"/>
      <c r="BF23" s="470"/>
      <c r="BG23" s="470"/>
      <c r="BH23" s="470"/>
      <c r="BI23" s="470"/>
      <c r="BJ23" s="470"/>
      <c r="BK23" s="470"/>
      <c r="BL23" s="470"/>
      <c r="BM23" s="471"/>
      <c r="BN23" s="455">
        <v>3482715</v>
      </c>
      <c r="BO23" s="456"/>
      <c r="BP23" s="456"/>
      <c r="BQ23" s="456"/>
      <c r="BR23" s="456"/>
      <c r="BS23" s="456"/>
      <c r="BT23" s="456"/>
      <c r="BU23" s="457"/>
      <c r="BV23" s="455">
        <v>4303771</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172</v>
      </c>
      <c r="F24" s="412"/>
      <c r="G24" s="412"/>
      <c r="H24" s="412"/>
      <c r="I24" s="412"/>
      <c r="J24" s="412"/>
      <c r="K24" s="413"/>
      <c r="L24" s="408">
        <v>1</v>
      </c>
      <c r="M24" s="409"/>
      <c r="N24" s="409"/>
      <c r="O24" s="409"/>
      <c r="P24" s="410"/>
      <c r="Q24" s="408">
        <v>10550</v>
      </c>
      <c r="R24" s="409"/>
      <c r="S24" s="409"/>
      <c r="T24" s="409"/>
      <c r="U24" s="409"/>
      <c r="V24" s="410"/>
      <c r="W24" s="498"/>
      <c r="X24" s="435"/>
      <c r="Y24" s="436"/>
      <c r="Z24" s="411" t="s">
        <v>173</v>
      </c>
      <c r="AA24" s="412"/>
      <c r="AB24" s="412"/>
      <c r="AC24" s="412"/>
      <c r="AD24" s="412"/>
      <c r="AE24" s="412"/>
      <c r="AF24" s="412"/>
      <c r="AG24" s="413"/>
      <c r="AH24" s="408">
        <v>1928</v>
      </c>
      <c r="AI24" s="409"/>
      <c r="AJ24" s="409"/>
      <c r="AK24" s="409"/>
      <c r="AL24" s="410"/>
      <c r="AM24" s="408">
        <v>5747368</v>
      </c>
      <c r="AN24" s="409"/>
      <c r="AO24" s="409"/>
      <c r="AP24" s="409"/>
      <c r="AQ24" s="409"/>
      <c r="AR24" s="410"/>
      <c r="AS24" s="408">
        <v>2981</v>
      </c>
      <c r="AT24" s="409"/>
      <c r="AU24" s="409"/>
      <c r="AV24" s="409"/>
      <c r="AW24" s="409"/>
      <c r="AX24" s="468"/>
      <c r="AY24" s="428" t="s">
        <v>174</v>
      </c>
      <c r="AZ24" s="429"/>
      <c r="BA24" s="429"/>
      <c r="BB24" s="429"/>
      <c r="BC24" s="429"/>
      <c r="BD24" s="429"/>
      <c r="BE24" s="429"/>
      <c r="BF24" s="429"/>
      <c r="BG24" s="429"/>
      <c r="BH24" s="429"/>
      <c r="BI24" s="429"/>
      <c r="BJ24" s="429"/>
      <c r="BK24" s="429"/>
      <c r="BL24" s="429"/>
      <c r="BM24" s="430"/>
      <c r="BN24" s="455">
        <v>8676333</v>
      </c>
      <c r="BO24" s="456"/>
      <c r="BP24" s="456"/>
      <c r="BQ24" s="456"/>
      <c r="BR24" s="456"/>
      <c r="BS24" s="456"/>
      <c r="BT24" s="456"/>
      <c r="BU24" s="457"/>
      <c r="BV24" s="455">
        <v>9939741</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175</v>
      </c>
      <c r="F25" s="412"/>
      <c r="G25" s="412"/>
      <c r="H25" s="412"/>
      <c r="I25" s="412"/>
      <c r="J25" s="412"/>
      <c r="K25" s="413"/>
      <c r="L25" s="408">
        <v>2</v>
      </c>
      <c r="M25" s="409"/>
      <c r="N25" s="409"/>
      <c r="O25" s="409"/>
      <c r="P25" s="410"/>
      <c r="Q25" s="408">
        <v>8440</v>
      </c>
      <c r="R25" s="409"/>
      <c r="S25" s="409"/>
      <c r="T25" s="409"/>
      <c r="U25" s="409"/>
      <c r="V25" s="410"/>
      <c r="W25" s="498"/>
      <c r="X25" s="435"/>
      <c r="Y25" s="436"/>
      <c r="Z25" s="411" t="s">
        <v>176</v>
      </c>
      <c r="AA25" s="412"/>
      <c r="AB25" s="412"/>
      <c r="AC25" s="412"/>
      <c r="AD25" s="412"/>
      <c r="AE25" s="412"/>
      <c r="AF25" s="412"/>
      <c r="AG25" s="413"/>
      <c r="AH25" s="408" t="s">
        <v>130</v>
      </c>
      <c r="AI25" s="409"/>
      <c r="AJ25" s="409"/>
      <c r="AK25" s="409"/>
      <c r="AL25" s="410"/>
      <c r="AM25" s="408" t="s">
        <v>177</v>
      </c>
      <c r="AN25" s="409"/>
      <c r="AO25" s="409"/>
      <c r="AP25" s="409"/>
      <c r="AQ25" s="409"/>
      <c r="AR25" s="410"/>
      <c r="AS25" s="408" t="s">
        <v>130</v>
      </c>
      <c r="AT25" s="409"/>
      <c r="AU25" s="409"/>
      <c r="AV25" s="409"/>
      <c r="AW25" s="409"/>
      <c r="AX25" s="468"/>
      <c r="AY25" s="481" t="s">
        <v>178</v>
      </c>
      <c r="AZ25" s="482"/>
      <c r="BA25" s="482"/>
      <c r="BB25" s="482"/>
      <c r="BC25" s="482"/>
      <c r="BD25" s="482"/>
      <c r="BE25" s="482"/>
      <c r="BF25" s="482"/>
      <c r="BG25" s="482"/>
      <c r="BH25" s="482"/>
      <c r="BI25" s="482"/>
      <c r="BJ25" s="482"/>
      <c r="BK25" s="482"/>
      <c r="BL25" s="482"/>
      <c r="BM25" s="483"/>
      <c r="BN25" s="484">
        <v>569304</v>
      </c>
      <c r="BO25" s="485"/>
      <c r="BP25" s="485"/>
      <c r="BQ25" s="485"/>
      <c r="BR25" s="485"/>
      <c r="BS25" s="485"/>
      <c r="BT25" s="485"/>
      <c r="BU25" s="486"/>
      <c r="BV25" s="484">
        <v>601272</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179</v>
      </c>
      <c r="F26" s="412"/>
      <c r="G26" s="412"/>
      <c r="H26" s="412"/>
      <c r="I26" s="412"/>
      <c r="J26" s="412"/>
      <c r="K26" s="413"/>
      <c r="L26" s="408">
        <v>1</v>
      </c>
      <c r="M26" s="409"/>
      <c r="N26" s="409"/>
      <c r="O26" s="409"/>
      <c r="P26" s="410"/>
      <c r="Q26" s="408">
        <v>7380</v>
      </c>
      <c r="R26" s="409"/>
      <c r="S26" s="409"/>
      <c r="T26" s="409"/>
      <c r="U26" s="409"/>
      <c r="V26" s="410"/>
      <c r="W26" s="498"/>
      <c r="X26" s="435"/>
      <c r="Y26" s="436"/>
      <c r="Z26" s="411" t="s">
        <v>180</v>
      </c>
      <c r="AA26" s="466"/>
      <c r="AB26" s="466"/>
      <c r="AC26" s="466"/>
      <c r="AD26" s="466"/>
      <c r="AE26" s="466"/>
      <c r="AF26" s="466"/>
      <c r="AG26" s="467"/>
      <c r="AH26" s="408">
        <v>164</v>
      </c>
      <c r="AI26" s="409"/>
      <c r="AJ26" s="409"/>
      <c r="AK26" s="409"/>
      <c r="AL26" s="410"/>
      <c r="AM26" s="408">
        <v>479044</v>
      </c>
      <c r="AN26" s="409"/>
      <c r="AO26" s="409"/>
      <c r="AP26" s="409"/>
      <c r="AQ26" s="409"/>
      <c r="AR26" s="410"/>
      <c r="AS26" s="408">
        <v>2921</v>
      </c>
      <c r="AT26" s="409"/>
      <c r="AU26" s="409"/>
      <c r="AV26" s="409"/>
      <c r="AW26" s="409"/>
      <c r="AX26" s="468"/>
      <c r="AY26" s="495" t="s">
        <v>181</v>
      </c>
      <c r="AZ26" s="415"/>
      <c r="BA26" s="415"/>
      <c r="BB26" s="415"/>
      <c r="BC26" s="415"/>
      <c r="BD26" s="415"/>
      <c r="BE26" s="415"/>
      <c r="BF26" s="415"/>
      <c r="BG26" s="415"/>
      <c r="BH26" s="415"/>
      <c r="BI26" s="415"/>
      <c r="BJ26" s="415"/>
      <c r="BK26" s="415"/>
      <c r="BL26" s="415"/>
      <c r="BM26" s="496"/>
      <c r="BN26" s="455">
        <v>500000</v>
      </c>
      <c r="BO26" s="456"/>
      <c r="BP26" s="456"/>
      <c r="BQ26" s="456"/>
      <c r="BR26" s="456"/>
      <c r="BS26" s="456"/>
      <c r="BT26" s="456"/>
      <c r="BU26" s="457"/>
      <c r="BV26" s="455">
        <v>300000</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182</v>
      </c>
      <c r="F27" s="412"/>
      <c r="G27" s="412"/>
      <c r="H27" s="412"/>
      <c r="I27" s="412"/>
      <c r="J27" s="412"/>
      <c r="K27" s="413"/>
      <c r="L27" s="408">
        <v>1</v>
      </c>
      <c r="M27" s="409"/>
      <c r="N27" s="409"/>
      <c r="O27" s="409"/>
      <c r="P27" s="410"/>
      <c r="Q27" s="408">
        <v>9020</v>
      </c>
      <c r="R27" s="409"/>
      <c r="S27" s="409"/>
      <c r="T27" s="409"/>
      <c r="U27" s="409"/>
      <c r="V27" s="410"/>
      <c r="W27" s="498"/>
      <c r="X27" s="435"/>
      <c r="Y27" s="436"/>
      <c r="Z27" s="411" t="s">
        <v>183</v>
      </c>
      <c r="AA27" s="412"/>
      <c r="AB27" s="412"/>
      <c r="AC27" s="412"/>
      <c r="AD27" s="412"/>
      <c r="AE27" s="412"/>
      <c r="AF27" s="412"/>
      <c r="AG27" s="413"/>
      <c r="AH27" s="408">
        <v>25</v>
      </c>
      <c r="AI27" s="409"/>
      <c r="AJ27" s="409"/>
      <c r="AK27" s="409"/>
      <c r="AL27" s="410"/>
      <c r="AM27" s="408">
        <v>84786</v>
      </c>
      <c r="AN27" s="409"/>
      <c r="AO27" s="409"/>
      <c r="AP27" s="409"/>
      <c r="AQ27" s="409"/>
      <c r="AR27" s="410"/>
      <c r="AS27" s="408">
        <v>3391</v>
      </c>
      <c r="AT27" s="409"/>
      <c r="AU27" s="409"/>
      <c r="AV27" s="409"/>
      <c r="AW27" s="409"/>
      <c r="AX27" s="468"/>
      <c r="AY27" s="492" t="s">
        <v>184</v>
      </c>
      <c r="AZ27" s="493"/>
      <c r="BA27" s="493"/>
      <c r="BB27" s="493"/>
      <c r="BC27" s="493"/>
      <c r="BD27" s="493"/>
      <c r="BE27" s="493"/>
      <c r="BF27" s="493"/>
      <c r="BG27" s="493"/>
      <c r="BH27" s="493"/>
      <c r="BI27" s="493"/>
      <c r="BJ27" s="493"/>
      <c r="BK27" s="493"/>
      <c r="BL27" s="493"/>
      <c r="BM27" s="494"/>
      <c r="BN27" s="489" t="s">
        <v>131</v>
      </c>
      <c r="BO27" s="490"/>
      <c r="BP27" s="490"/>
      <c r="BQ27" s="490"/>
      <c r="BR27" s="490"/>
      <c r="BS27" s="490"/>
      <c r="BT27" s="490"/>
      <c r="BU27" s="491"/>
      <c r="BV27" s="489" t="s">
        <v>139</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185</v>
      </c>
      <c r="F28" s="412"/>
      <c r="G28" s="412"/>
      <c r="H28" s="412"/>
      <c r="I28" s="412"/>
      <c r="J28" s="412"/>
      <c r="K28" s="413"/>
      <c r="L28" s="408">
        <v>1</v>
      </c>
      <c r="M28" s="409"/>
      <c r="N28" s="409"/>
      <c r="O28" s="409"/>
      <c r="P28" s="410"/>
      <c r="Q28" s="408">
        <v>7890</v>
      </c>
      <c r="R28" s="409"/>
      <c r="S28" s="409"/>
      <c r="T28" s="409"/>
      <c r="U28" s="409"/>
      <c r="V28" s="410"/>
      <c r="W28" s="498"/>
      <c r="X28" s="435"/>
      <c r="Y28" s="436"/>
      <c r="Z28" s="411" t="s">
        <v>186</v>
      </c>
      <c r="AA28" s="412"/>
      <c r="AB28" s="412"/>
      <c r="AC28" s="412"/>
      <c r="AD28" s="412"/>
      <c r="AE28" s="412"/>
      <c r="AF28" s="412"/>
      <c r="AG28" s="413"/>
      <c r="AH28" s="408" t="s">
        <v>130</v>
      </c>
      <c r="AI28" s="409"/>
      <c r="AJ28" s="409"/>
      <c r="AK28" s="409"/>
      <c r="AL28" s="410"/>
      <c r="AM28" s="408" t="s">
        <v>131</v>
      </c>
      <c r="AN28" s="409"/>
      <c r="AO28" s="409"/>
      <c r="AP28" s="409"/>
      <c r="AQ28" s="409"/>
      <c r="AR28" s="410"/>
      <c r="AS28" s="408" t="s">
        <v>131</v>
      </c>
      <c r="AT28" s="409"/>
      <c r="AU28" s="409"/>
      <c r="AV28" s="409"/>
      <c r="AW28" s="409"/>
      <c r="AX28" s="468"/>
      <c r="AY28" s="472" t="s">
        <v>187</v>
      </c>
      <c r="AZ28" s="473"/>
      <c r="BA28" s="473"/>
      <c r="BB28" s="474"/>
      <c r="BC28" s="481" t="s">
        <v>50</v>
      </c>
      <c r="BD28" s="482"/>
      <c r="BE28" s="482"/>
      <c r="BF28" s="482"/>
      <c r="BG28" s="482"/>
      <c r="BH28" s="482"/>
      <c r="BI28" s="482"/>
      <c r="BJ28" s="482"/>
      <c r="BK28" s="482"/>
      <c r="BL28" s="482"/>
      <c r="BM28" s="483"/>
      <c r="BN28" s="484">
        <v>34894192</v>
      </c>
      <c r="BO28" s="485"/>
      <c r="BP28" s="485"/>
      <c r="BQ28" s="485"/>
      <c r="BR28" s="485"/>
      <c r="BS28" s="485"/>
      <c r="BT28" s="485"/>
      <c r="BU28" s="486"/>
      <c r="BV28" s="484">
        <v>30460916</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188</v>
      </c>
      <c r="F29" s="412"/>
      <c r="G29" s="412"/>
      <c r="H29" s="412"/>
      <c r="I29" s="412"/>
      <c r="J29" s="412"/>
      <c r="K29" s="413"/>
      <c r="L29" s="408">
        <v>34</v>
      </c>
      <c r="M29" s="409"/>
      <c r="N29" s="409"/>
      <c r="O29" s="409"/>
      <c r="P29" s="410"/>
      <c r="Q29" s="408">
        <v>5960</v>
      </c>
      <c r="R29" s="409"/>
      <c r="S29" s="409"/>
      <c r="T29" s="409"/>
      <c r="U29" s="409"/>
      <c r="V29" s="410"/>
      <c r="W29" s="499"/>
      <c r="X29" s="500"/>
      <c r="Y29" s="501"/>
      <c r="Z29" s="411" t="s">
        <v>189</v>
      </c>
      <c r="AA29" s="412"/>
      <c r="AB29" s="412"/>
      <c r="AC29" s="412"/>
      <c r="AD29" s="412"/>
      <c r="AE29" s="412"/>
      <c r="AF29" s="412"/>
      <c r="AG29" s="413"/>
      <c r="AH29" s="408">
        <v>1953</v>
      </c>
      <c r="AI29" s="409"/>
      <c r="AJ29" s="409"/>
      <c r="AK29" s="409"/>
      <c r="AL29" s="410"/>
      <c r="AM29" s="408">
        <v>5832154</v>
      </c>
      <c r="AN29" s="409"/>
      <c r="AO29" s="409"/>
      <c r="AP29" s="409"/>
      <c r="AQ29" s="409"/>
      <c r="AR29" s="410"/>
      <c r="AS29" s="408">
        <v>2986</v>
      </c>
      <c r="AT29" s="409"/>
      <c r="AU29" s="409"/>
      <c r="AV29" s="409"/>
      <c r="AW29" s="409"/>
      <c r="AX29" s="468"/>
      <c r="AY29" s="475"/>
      <c r="AZ29" s="476"/>
      <c r="BA29" s="476"/>
      <c r="BB29" s="477"/>
      <c r="BC29" s="469" t="s">
        <v>190</v>
      </c>
      <c r="BD29" s="470"/>
      <c r="BE29" s="470"/>
      <c r="BF29" s="470"/>
      <c r="BG29" s="470"/>
      <c r="BH29" s="470"/>
      <c r="BI29" s="470"/>
      <c r="BJ29" s="470"/>
      <c r="BK29" s="470"/>
      <c r="BL29" s="470"/>
      <c r="BM29" s="471"/>
      <c r="BN29" s="455">
        <v>504697</v>
      </c>
      <c r="BO29" s="456"/>
      <c r="BP29" s="456"/>
      <c r="BQ29" s="456"/>
      <c r="BR29" s="456"/>
      <c r="BS29" s="456"/>
      <c r="BT29" s="456"/>
      <c r="BU29" s="457"/>
      <c r="BV29" s="455">
        <v>775488</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191</v>
      </c>
      <c r="X30" s="423"/>
      <c r="Y30" s="423"/>
      <c r="Z30" s="423"/>
      <c r="AA30" s="423"/>
      <c r="AB30" s="423"/>
      <c r="AC30" s="423"/>
      <c r="AD30" s="423"/>
      <c r="AE30" s="423"/>
      <c r="AF30" s="423"/>
      <c r="AG30" s="424"/>
      <c r="AH30" s="425">
        <v>99.2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44111348</v>
      </c>
      <c r="BO30" s="490"/>
      <c r="BP30" s="490"/>
      <c r="BQ30" s="490"/>
      <c r="BR30" s="490"/>
      <c r="BS30" s="490"/>
      <c r="BT30" s="490"/>
      <c r="BU30" s="491"/>
      <c r="BV30" s="489">
        <v>34204402</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192</v>
      </c>
      <c r="D32" s="414"/>
      <c r="E32" s="414"/>
      <c r="F32" s="414"/>
      <c r="G32" s="414"/>
      <c r="H32" s="414"/>
      <c r="I32" s="414"/>
      <c r="J32" s="414"/>
      <c r="K32" s="414"/>
      <c r="L32" s="414"/>
      <c r="M32" s="414"/>
      <c r="N32" s="414"/>
      <c r="O32" s="414"/>
      <c r="P32" s="414"/>
      <c r="Q32" s="414"/>
      <c r="R32" s="414"/>
      <c r="S32" s="414"/>
      <c r="U32" s="415" t="s">
        <v>193</v>
      </c>
      <c r="V32" s="415"/>
      <c r="W32" s="415"/>
      <c r="X32" s="415"/>
      <c r="Y32" s="415"/>
      <c r="Z32" s="415"/>
      <c r="AA32" s="415"/>
      <c r="AB32" s="415"/>
      <c r="AC32" s="415"/>
      <c r="AD32" s="415"/>
      <c r="AE32" s="415"/>
      <c r="AF32" s="415"/>
      <c r="AG32" s="415"/>
      <c r="AH32" s="415"/>
      <c r="AI32" s="415"/>
      <c r="AJ32" s="415"/>
      <c r="AK32" s="415"/>
      <c r="AM32" s="415" t="s">
        <v>194</v>
      </c>
      <c r="AN32" s="415"/>
      <c r="AO32" s="415"/>
      <c r="AP32" s="415"/>
      <c r="AQ32" s="415"/>
      <c r="AR32" s="415"/>
      <c r="AS32" s="415"/>
      <c r="AT32" s="415"/>
      <c r="AU32" s="415"/>
      <c r="AV32" s="415"/>
      <c r="AW32" s="415"/>
      <c r="AX32" s="415"/>
      <c r="AY32" s="415"/>
      <c r="AZ32" s="415"/>
      <c r="BA32" s="415"/>
      <c r="BB32" s="415"/>
      <c r="BC32" s="415"/>
      <c r="BE32" s="415" t="s">
        <v>195</v>
      </c>
      <c r="BF32" s="415"/>
      <c r="BG32" s="415"/>
      <c r="BH32" s="415"/>
      <c r="BI32" s="415"/>
      <c r="BJ32" s="415"/>
      <c r="BK32" s="415"/>
      <c r="BL32" s="415"/>
      <c r="BM32" s="415"/>
      <c r="BN32" s="415"/>
      <c r="BO32" s="415"/>
      <c r="BP32" s="415"/>
      <c r="BQ32" s="415"/>
      <c r="BR32" s="415"/>
      <c r="BS32" s="415"/>
      <c r="BT32" s="415"/>
      <c r="BU32" s="415"/>
      <c r="BW32" s="415" t="s">
        <v>196</v>
      </c>
      <c r="BX32" s="415"/>
      <c r="BY32" s="415"/>
      <c r="BZ32" s="415"/>
      <c r="CA32" s="415"/>
      <c r="CB32" s="415"/>
      <c r="CC32" s="415"/>
      <c r="CD32" s="415"/>
      <c r="CE32" s="415"/>
      <c r="CF32" s="415"/>
      <c r="CG32" s="415"/>
      <c r="CH32" s="415"/>
      <c r="CI32" s="415"/>
      <c r="CJ32" s="415"/>
      <c r="CK32" s="415"/>
      <c r="CL32" s="415"/>
      <c r="CM32" s="415"/>
      <c r="CO32" s="415" t="s">
        <v>197</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198</v>
      </c>
      <c r="D33" s="407"/>
      <c r="E33" s="406" t="s">
        <v>199</v>
      </c>
      <c r="F33" s="406"/>
      <c r="G33" s="406"/>
      <c r="H33" s="406"/>
      <c r="I33" s="406"/>
      <c r="J33" s="406"/>
      <c r="K33" s="406"/>
      <c r="L33" s="406"/>
      <c r="M33" s="406"/>
      <c r="N33" s="406"/>
      <c r="O33" s="406"/>
      <c r="P33" s="406"/>
      <c r="Q33" s="406"/>
      <c r="R33" s="406"/>
      <c r="S33" s="406"/>
      <c r="T33" s="206"/>
      <c r="U33" s="407" t="s">
        <v>198</v>
      </c>
      <c r="V33" s="407"/>
      <c r="W33" s="406" t="s">
        <v>199</v>
      </c>
      <c r="X33" s="406"/>
      <c r="Y33" s="406"/>
      <c r="Z33" s="406"/>
      <c r="AA33" s="406"/>
      <c r="AB33" s="406"/>
      <c r="AC33" s="406"/>
      <c r="AD33" s="406"/>
      <c r="AE33" s="406"/>
      <c r="AF33" s="406"/>
      <c r="AG33" s="406"/>
      <c r="AH33" s="406"/>
      <c r="AI33" s="406"/>
      <c r="AJ33" s="406"/>
      <c r="AK33" s="406"/>
      <c r="AL33" s="206"/>
      <c r="AM33" s="407" t="s">
        <v>198</v>
      </c>
      <c r="AN33" s="407"/>
      <c r="AO33" s="406" t="s">
        <v>200</v>
      </c>
      <c r="AP33" s="406"/>
      <c r="AQ33" s="406"/>
      <c r="AR33" s="406"/>
      <c r="AS33" s="406"/>
      <c r="AT33" s="406"/>
      <c r="AU33" s="406"/>
      <c r="AV33" s="406"/>
      <c r="AW33" s="406"/>
      <c r="AX33" s="406"/>
      <c r="AY33" s="406"/>
      <c r="AZ33" s="406"/>
      <c r="BA33" s="406"/>
      <c r="BB33" s="406"/>
      <c r="BC33" s="406"/>
      <c r="BD33" s="207"/>
      <c r="BE33" s="406" t="s">
        <v>201</v>
      </c>
      <c r="BF33" s="406"/>
      <c r="BG33" s="406" t="s">
        <v>202</v>
      </c>
      <c r="BH33" s="406"/>
      <c r="BI33" s="406"/>
      <c r="BJ33" s="406"/>
      <c r="BK33" s="406"/>
      <c r="BL33" s="406"/>
      <c r="BM33" s="406"/>
      <c r="BN33" s="406"/>
      <c r="BO33" s="406"/>
      <c r="BP33" s="406"/>
      <c r="BQ33" s="406"/>
      <c r="BR33" s="406"/>
      <c r="BS33" s="406"/>
      <c r="BT33" s="406"/>
      <c r="BU33" s="406"/>
      <c r="BV33" s="207"/>
      <c r="BW33" s="407" t="s">
        <v>201</v>
      </c>
      <c r="BX33" s="407"/>
      <c r="BY33" s="406" t="s">
        <v>203</v>
      </c>
      <c r="BZ33" s="406"/>
      <c r="CA33" s="406"/>
      <c r="CB33" s="406"/>
      <c r="CC33" s="406"/>
      <c r="CD33" s="406"/>
      <c r="CE33" s="406"/>
      <c r="CF33" s="406"/>
      <c r="CG33" s="406"/>
      <c r="CH33" s="406"/>
      <c r="CI33" s="406"/>
      <c r="CJ33" s="406"/>
      <c r="CK33" s="406"/>
      <c r="CL33" s="406"/>
      <c r="CM33" s="406"/>
      <c r="CN33" s="206"/>
      <c r="CO33" s="407" t="s">
        <v>204</v>
      </c>
      <c r="CP33" s="407"/>
      <c r="CQ33" s="406" t="s">
        <v>205</v>
      </c>
      <c r="CR33" s="406"/>
      <c r="CS33" s="406"/>
      <c r="CT33" s="406"/>
      <c r="CU33" s="406"/>
      <c r="CV33" s="406"/>
      <c r="CW33" s="406"/>
      <c r="CX33" s="406"/>
      <c r="CY33" s="406"/>
      <c r="CZ33" s="406"/>
      <c r="DA33" s="406"/>
      <c r="DB33" s="406"/>
      <c r="DC33" s="406"/>
      <c r="DD33" s="406"/>
      <c r="DE33" s="406"/>
      <c r="DF33" s="206"/>
      <c r="DG33" s="405" t="s">
        <v>206</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5</v>
      </c>
      <c r="BX34" s="403"/>
      <c r="BY34" s="404" t="str">
        <f>IF('各会計、関係団体の財政状況及び健全化判断比率'!B68="","",'各会計、関係団体の財政状況及び健全化判断比率'!B68)</f>
        <v>特別区人事・厚生事務組合</v>
      </c>
      <c r="BZ34" s="404"/>
      <c r="CA34" s="404"/>
      <c r="CB34" s="404"/>
      <c r="CC34" s="404"/>
      <c r="CD34" s="404"/>
      <c r="CE34" s="404"/>
      <c r="CF34" s="404"/>
      <c r="CG34" s="404"/>
      <c r="CH34" s="404"/>
      <c r="CI34" s="404"/>
      <c r="CJ34" s="404"/>
      <c r="CK34" s="404"/>
      <c r="CL34" s="404"/>
      <c r="CM34" s="404"/>
      <c r="CN34" s="181"/>
      <c r="CO34" s="403">
        <f>IF(CQ34="","",MAX(C34:D43,U34:V43,AM34:AN43,BE34:BF43,BW34:BX43)+1)</f>
        <v>11</v>
      </c>
      <c r="CP34" s="403"/>
      <c r="CQ34" s="404" t="str">
        <f>IF('各会計、関係団体の財政状況及び健全化判断比率'!BS7="","",'各会計、関係団体の財政状況及び健全化判断比率'!BS7)</f>
        <v>（公財）目黒区芸術文化振興財団</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6</v>
      </c>
      <c r="BX35" s="403"/>
      <c r="BY35" s="404" t="str">
        <f>IF('各会計、関係団体の財政状況及び健全化判断比率'!B69="","",'各会計、関係団体の財政状況及び健全化判断比率'!B69)</f>
        <v>特別区競馬組合</v>
      </c>
      <c r="BZ35" s="404"/>
      <c r="CA35" s="404"/>
      <c r="CB35" s="404"/>
      <c r="CC35" s="404"/>
      <c r="CD35" s="404"/>
      <c r="CE35" s="404"/>
      <c r="CF35" s="404"/>
      <c r="CG35" s="404"/>
      <c r="CH35" s="404"/>
      <c r="CI35" s="404"/>
      <c r="CJ35" s="404"/>
      <c r="CK35" s="404"/>
      <c r="CL35" s="404"/>
      <c r="CM35" s="404"/>
      <c r="CN35" s="181"/>
      <c r="CO35" s="403">
        <f t="shared" ref="CO35:CO43" si="3">IF(CQ35="","",CO34+1)</f>
        <v>12</v>
      </c>
      <c r="CP35" s="403"/>
      <c r="CQ35" s="404" t="str">
        <f>IF('各会計、関係団体の財政状況及び健全化判断比率'!BS8="","",'各会計、関係団体の財政状況及び健全化判断比率'!BS8)</f>
        <v>（公財）目黒区勤労者サービスセンター</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介護保険特別会計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7</v>
      </c>
      <c r="BX36" s="403"/>
      <c r="BY36" s="404" t="str">
        <f>IF('各会計、関係団体の財政状況及び健全化判断比率'!B70="","",'各会計、関係団体の財政状況及び健全化判断比率'!B70)</f>
        <v>臨海部広域斎場組合</v>
      </c>
      <c r="BZ36" s="404"/>
      <c r="CA36" s="404"/>
      <c r="CB36" s="404"/>
      <c r="CC36" s="404"/>
      <c r="CD36" s="404"/>
      <c r="CE36" s="404"/>
      <c r="CF36" s="404"/>
      <c r="CG36" s="404"/>
      <c r="CH36" s="404"/>
      <c r="CI36" s="404"/>
      <c r="CJ36" s="404"/>
      <c r="CK36" s="404"/>
      <c r="CL36" s="404"/>
      <c r="CM36" s="404"/>
      <c r="CN36" s="181"/>
      <c r="CO36" s="403">
        <f t="shared" si="3"/>
        <v>13</v>
      </c>
      <c r="CP36" s="403"/>
      <c r="CQ36" s="404" t="str">
        <f>IF('各会計、関係団体の財政状況及び健全化判断比率'!BS9="","",'各会計、関係団体の財政状況及び健全化判断比率'!BS9)</f>
        <v>（公財）目黒区国際交流協会</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8</v>
      </c>
      <c r="BX37" s="403"/>
      <c r="BY37" s="404" t="str">
        <f>IF('各会計、関係団体の財政状況及び健全化判断比率'!B71="","",'各会計、関係団体の財政状況及び健全化判断比率'!B71)</f>
        <v>東京二十三区清掃一部事務組合</v>
      </c>
      <c r="BZ37" s="404"/>
      <c r="CA37" s="404"/>
      <c r="CB37" s="404"/>
      <c r="CC37" s="404"/>
      <c r="CD37" s="404"/>
      <c r="CE37" s="404"/>
      <c r="CF37" s="404"/>
      <c r="CG37" s="404"/>
      <c r="CH37" s="404"/>
      <c r="CI37" s="404"/>
      <c r="CJ37" s="404"/>
      <c r="CK37" s="404"/>
      <c r="CL37" s="404"/>
      <c r="CM37" s="404"/>
      <c r="CN37" s="181"/>
      <c r="CO37" s="403">
        <f t="shared" si="3"/>
        <v>14</v>
      </c>
      <c r="CP37" s="403"/>
      <c r="CQ37" s="404" t="str">
        <f>IF('各会計、関係団体の財政状況及び健全化判断比率'!BS10="","",'各会計、関係団体の財政状況及び健全化判断比率'!BS10)</f>
        <v>目黒区土地開発公社</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9</v>
      </c>
      <c r="BX38" s="403"/>
      <c r="BY38" s="404" t="str">
        <f>IF('各会計、関係団体の財政状況及び健全化判断比率'!B72="","",'各会計、関係団体の財政状況及び健全化判断比率'!B72)</f>
        <v>東京都後期高齢者医療広域連合（一般会計）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10</v>
      </c>
      <c r="BX39" s="403"/>
      <c r="BY39" s="404" t="str">
        <f>IF('各会計、関係団体の財政状況及び健全化判断比率'!B73="","",'各会計、関係団体の財政状況及び健全化判断比率'!B73)</f>
        <v>東京都後期高齢者医療広域連合
（後期高齢者医療特別会計）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207</v>
      </c>
      <c r="E46" s="400" t="s">
        <v>208</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209</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210</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211</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212</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213</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214</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215</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7YsuqcO5WMVTKAin+2W8eCd1tRVuX8AnuYKAFdEnXzBRV3GaJ9pPoU2x0oxmKGnquYohMT4mu/zDHgMM8A8hrQ==" saltValue="2KNuzGJAcMl0FLiQ6hvDh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2">
      <c r="A34" s="22"/>
      <c r="B34" s="31"/>
      <c r="C34" s="1187" t="s">
        <v>553</v>
      </c>
      <c r="D34" s="1187"/>
      <c r="E34" s="1188"/>
      <c r="F34" s="32">
        <v>6.02</v>
      </c>
      <c r="G34" s="33">
        <v>8.1199999999999992</v>
      </c>
      <c r="H34" s="33">
        <v>12.71</v>
      </c>
      <c r="I34" s="33">
        <v>12.15</v>
      </c>
      <c r="J34" s="34">
        <v>11.12</v>
      </c>
      <c r="K34" s="22"/>
      <c r="L34" s="22"/>
      <c r="M34" s="22"/>
      <c r="N34" s="22"/>
      <c r="O34" s="22"/>
      <c r="P34" s="22"/>
    </row>
    <row r="35" spans="1:16" ht="39" customHeight="1" x14ac:dyDescent="0.2">
      <c r="A35" s="22"/>
      <c r="B35" s="35"/>
      <c r="C35" s="1181" t="s">
        <v>554</v>
      </c>
      <c r="D35" s="1182"/>
      <c r="E35" s="1183"/>
      <c r="F35" s="36">
        <v>0.44</v>
      </c>
      <c r="G35" s="37">
        <v>0.42</v>
      </c>
      <c r="H35" s="37">
        <v>0.94</v>
      </c>
      <c r="I35" s="37">
        <v>1.02</v>
      </c>
      <c r="J35" s="38">
        <v>0.64</v>
      </c>
      <c r="K35" s="22"/>
      <c r="L35" s="22"/>
      <c r="M35" s="22"/>
      <c r="N35" s="22"/>
      <c r="O35" s="22"/>
      <c r="P35" s="22"/>
    </row>
    <row r="36" spans="1:16" ht="39" customHeight="1" x14ac:dyDescent="0.2">
      <c r="A36" s="22"/>
      <c r="B36" s="35"/>
      <c r="C36" s="1181" t="s">
        <v>555</v>
      </c>
      <c r="D36" s="1182"/>
      <c r="E36" s="1183"/>
      <c r="F36" s="36">
        <v>1.1499999999999999</v>
      </c>
      <c r="G36" s="37">
        <v>0.38</v>
      </c>
      <c r="H36" s="37">
        <v>0.84</v>
      </c>
      <c r="I36" s="37">
        <v>0.42</v>
      </c>
      <c r="J36" s="38">
        <v>0.43</v>
      </c>
      <c r="K36" s="22"/>
      <c r="L36" s="22"/>
      <c r="M36" s="22"/>
      <c r="N36" s="22"/>
      <c r="O36" s="22"/>
      <c r="P36" s="22"/>
    </row>
    <row r="37" spans="1:16" ht="39" customHeight="1" x14ac:dyDescent="0.2">
      <c r="A37" s="22"/>
      <c r="B37" s="35"/>
      <c r="C37" s="1181" t="s">
        <v>556</v>
      </c>
      <c r="D37" s="1182"/>
      <c r="E37" s="1183"/>
      <c r="F37" s="36">
        <v>0.08</v>
      </c>
      <c r="G37" s="37">
        <v>0.08</v>
      </c>
      <c r="H37" s="37">
        <v>0</v>
      </c>
      <c r="I37" s="37">
        <v>7.0000000000000007E-2</v>
      </c>
      <c r="J37" s="38">
        <v>0.11</v>
      </c>
      <c r="K37" s="22"/>
      <c r="L37" s="22"/>
      <c r="M37" s="22"/>
      <c r="N37" s="22"/>
      <c r="O37" s="22"/>
      <c r="P37" s="22"/>
    </row>
    <row r="38" spans="1:16" ht="39" customHeight="1" x14ac:dyDescent="0.2">
      <c r="A38" s="22"/>
      <c r="B38" s="35"/>
      <c r="C38" s="1181"/>
      <c r="D38" s="1182"/>
      <c r="E38" s="1183"/>
      <c r="F38" s="36"/>
      <c r="G38" s="37"/>
      <c r="H38" s="37"/>
      <c r="I38" s="37"/>
      <c r="J38" s="38"/>
      <c r="K38" s="22"/>
      <c r="L38" s="22"/>
      <c r="M38" s="22"/>
      <c r="N38" s="22"/>
      <c r="O38" s="22"/>
      <c r="P38" s="22"/>
    </row>
    <row r="39" spans="1:16" ht="39" customHeight="1" x14ac:dyDescent="0.2">
      <c r="A39" s="22"/>
      <c r="B39" s="35"/>
      <c r="C39" s="1181"/>
      <c r="D39" s="1182"/>
      <c r="E39" s="1183"/>
      <c r="F39" s="36"/>
      <c r="G39" s="37"/>
      <c r="H39" s="37"/>
      <c r="I39" s="37"/>
      <c r="J39" s="38"/>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557</v>
      </c>
      <c r="D42" s="1182"/>
      <c r="E42" s="1183"/>
      <c r="F42" s="36" t="s">
        <v>506</v>
      </c>
      <c r="G42" s="37" t="s">
        <v>506</v>
      </c>
      <c r="H42" s="37" t="s">
        <v>506</v>
      </c>
      <c r="I42" s="37" t="s">
        <v>506</v>
      </c>
      <c r="J42" s="38" t="s">
        <v>506</v>
      </c>
      <c r="K42" s="22"/>
      <c r="L42" s="22"/>
      <c r="M42" s="22"/>
      <c r="N42" s="22"/>
      <c r="O42" s="22"/>
      <c r="P42" s="22"/>
    </row>
    <row r="43" spans="1:16" ht="39" customHeight="1" thickBot="1" x14ac:dyDescent="0.25">
      <c r="A43" s="22"/>
      <c r="B43" s="40"/>
      <c r="C43" s="1184" t="s">
        <v>558</v>
      </c>
      <c r="D43" s="1185"/>
      <c r="E43" s="1186"/>
      <c r="F43" s="41" t="s">
        <v>506</v>
      </c>
      <c r="G43" s="42" t="s">
        <v>506</v>
      </c>
      <c r="H43" s="42" t="s">
        <v>506</v>
      </c>
      <c r="I43" s="42" t="s">
        <v>506</v>
      </c>
      <c r="J43" s="43" t="s">
        <v>506</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SUdjaU6eg/FhjOmUPtXhtB8VwxXdyF1X31DWY9hoxKxCsrUtEIUhyXIFZUGM7pPtAY6aYJYo9Cd4isndUqIRrw==" saltValue="ocirtNzXvDhl3c/oL1n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2">
      <c r="A45" s="48"/>
      <c r="B45" s="1212" t="s">
        <v>11</v>
      </c>
      <c r="C45" s="1213"/>
      <c r="D45" s="58"/>
      <c r="E45" s="1218" t="s">
        <v>12</v>
      </c>
      <c r="F45" s="1218"/>
      <c r="G45" s="1218"/>
      <c r="H45" s="1218"/>
      <c r="I45" s="1218"/>
      <c r="J45" s="1219"/>
      <c r="K45" s="59">
        <v>2158</v>
      </c>
      <c r="L45" s="60">
        <v>2013</v>
      </c>
      <c r="M45" s="60">
        <v>1687</v>
      </c>
      <c r="N45" s="60">
        <v>1564</v>
      </c>
      <c r="O45" s="61">
        <v>1027</v>
      </c>
      <c r="P45" s="48"/>
      <c r="Q45" s="48"/>
      <c r="R45" s="48"/>
      <c r="S45" s="48"/>
      <c r="T45" s="48"/>
      <c r="U45" s="48"/>
    </row>
    <row r="46" spans="1:21" ht="30.75" customHeight="1" x14ac:dyDescent="0.2">
      <c r="A46" s="48"/>
      <c r="B46" s="1214"/>
      <c r="C46" s="1215"/>
      <c r="D46" s="62"/>
      <c r="E46" s="1191" t="s">
        <v>13</v>
      </c>
      <c r="F46" s="1191"/>
      <c r="G46" s="1191"/>
      <c r="H46" s="1191"/>
      <c r="I46" s="1191"/>
      <c r="J46" s="1192"/>
      <c r="K46" s="63" t="s">
        <v>506</v>
      </c>
      <c r="L46" s="64" t="s">
        <v>506</v>
      </c>
      <c r="M46" s="64" t="s">
        <v>506</v>
      </c>
      <c r="N46" s="64" t="s">
        <v>506</v>
      </c>
      <c r="O46" s="65" t="s">
        <v>506</v>
      </c>
      <c r="P46" s="48"/>
      <c r="Q46" s="48"/>
      <c r="R46" s="48"/>
      <c r="S46" s="48"/>
      <c r="T46" s="48"/>
      <c r="U46" s="48"/>
    </row>
    <row r="47" spans="1:21" ht="30.75" customHeight="1" x14ac:dyDescent="0.2">
      <c r="A47" s="48"/>
      <c r="B47" s="1214"/>
      <c r="C47" s="1215"/>
      <c r="D47" s="62"/>
      <c r="E47" s="1191" t="s">
        <v>14</v>
      </c>
      <c r="F47" s="1191"/>
      <c r="G47" s="1191"/>
      <c r="H47" s="1191"/>
      <c r="I47" s="1191"/>
      <c r="J47" s="1192"/>
      <c r="K47" s="63">
        <v>275</v>
      </c>
      <c r="L47" s="64">
        <v>278</v>
      </c>
      <c r="M47" s="64">
        <v>304</v>
      </c>
      <c r="N47" s="64">
        <v>303</v>
      </c>
      <c r="O47" s="65">
        <v>303</v>
      </c>
      <c r="P47" s="48"/>
      <c r="Q47" s="48"/>
      <c r="R47" s="48"/>
      <c r="S47" s="48"/>
      <c r="T47" s="48"/>
      <c r="U47" s="48"/>
    </row>
    <row r="48" spans="1:21" ht="30.75" customHeight="1" x14ac:dyDescent="0.2">
      <c r="A48" s="48"/>
      <c r="B48" s="1214"/>
      <c r="C48" s="1215"/>
      <c r="D48" s="62"/>
      <c r="E48" s="1191" t="s">
        <v>15</v>
      </c>
      <c r="F48" s="1191"/>
      <c r="G48" s="1191"/>
      <c r="H48" s="1191"/>
      <c r="I48" s="1191"/>
      <c r="J48" s="1192"/>
      <c r="K48" s="63" t="s">
        <v>506</v>
      </c>
      <c r="L48" s="64" t="s">
        <v>506</v>
      </c>
      <c r="M48" s="64" t="s">
        <v>506</v>
      </c>
      <c r="N48" s="64" t="s">
        <v>506</v>
      </c>
      <c r="O48" s="65" t="s">
        <v>506</v>
      </c>
      <c r="P48" s="48"/>
      <c r="Q48" s="48"/>
      <c r="R48" s="48"/>
      <c r="S48" s="48"/>
      <c r="T48" s="48"/>
      <c r="U48" s="48"/>
    </row>
    <row r="49" spans="1:21" ht="30.75" customHeight="1" x14ac:dyDescent="0.2">
      <c r="A49" s="48"/>
      <c r="B49" s="1214"/>
      <c r="C49" s="1215"/>
      <c r="D49" s="62"/>
      <c r="E49" s="1191" t="s">
        <v>16</v>
      </c>
      <c r="F49" s="1191"/>
      <c r="G49" s="1191"/>
      <c r="H49" s="1191"/>
      <c r="I49" s="1191"/>
      <c r="J49" s="1192"/>
      <c r="K49" s="63">
        <v>93</v>
      </c>
      <c r="L49" s="64">
        <v>87</v>
      </c>
      <c r="M49" s="64">
        <v>96</v>
      </c>
      <c r="N49" s="64">
        <v>92</v>
      </c>
      <c r="O49" s="65">
        <v>94</v>
      </c>
      <c r="P49" s="48"/>
      <c r="Q49" s="48"/>
      <c r="R49" s="48"/>
      <c r="S49" s="48"/>
      <c r="T49" s="48"/>
      <c r="U49" s="48"/>
    </row>
    <row r="50" spans="1:21" ht="30.75" customHeight="1" x14ac:dyDescent="0.2">
      <c r="A50" s="48"/>
      <c r="B50" s="1214"/>
      <c r="C50" s="1215"/>
      <c r="D50" s="62"/>
      <c r="E50" s="1191" t="s">
        <v>17</v>
      </c>
      <c r="F50" s="1191"/>
      <c r="G50" s="1191"/>
      <c r="H50" s="1191"/>
      <c r="I50" s="1191"/>
      <c r="J50" s="1192"/>
      <c r="K50" s="63">
        <v>59</v>
      </c>
      <c r="L50" s="64">
        <v>22</v>
      </c>
      <c r="M50" s="64">
        <v>18</v>
      </c>
      <c r="N50" s="64">
        <v>12</v>
      </c>
      <c r="O50" s="65">
        <v>12</v>
      </c>
      <c r="P50" s="48"/>
      <c r="Q50" s="48"/>
      <c r="R50" s="48"/>
      <c r="S50" s="48"/>
      <c r="T50" s="48"/>
      <c r="U50" s="48"/>
    </row>
    <row r="51" spans="1:21" ht="30.75" customHeight="1" x14ac:dyDescent="0.2">
      <c r="A51" s="48"/>
      <c r="B51" s="1216"/>
      <c r="C51" s="1217"/>
      <c r="D51" s="66"/>
      <c r="E51" s="1191" t="s">
        <v>18</v>
      </c>
      <c r="F51" s="1191"/>
      <c r="G51" s="1191"/>
      <c r="H51" s="1191"/>
      <c r="I51" s="1191"/>
      <c r="J51" s="1192"/>
      <c r="K51" s="63" t="s">
        <v>506</v>
      </c>
      <c r="L51" s="64" t="s">
        <v>506</v>
      </c>
      <c r="M51" s="64" t="s">
        <v>506</v>
      </c>
      <c r="N51" s="64" t="s">
        <v>506</v>
      </c>
      <c r="O51" s="65" t="s">
        <v>506</v>
      </c>
      <c r="P51" s="48"/>
      <c r="Q51" s="48"/>
      <c r="R51" s="48"/>
      <c r="S51" s="48"/>
      <c r="T51" s="48"/>
      <c r="U51" s="48"/>
    </row>
    <row r="52" spans="1:21" ht="30.75" customHeight="1" x14ac:dyDescent="0.2">
      <c r="A52" s="48"/>
      <c r="B52" s="1189" t="s">
        <v>19</v>
      </c>
      <c r="C52" s="1190"/>
      <c r="D52" s="66"/>
      <c r="E52" s="1191" t="s">
        <v>20</v>
      </c>
      <c r="F52" s="1191"/>
      <c r="G52" s="1191"/>
      <c r="H52" s="1191"/>
      <c r="I52" s="1191"/>
      <c r="J52" s="1192"/>
      <c r="K52" s="63">
        <v>5088</v>
      </c>
      <c r="L52" s="64">
        <v>4991</v>
      </c>
      <c r="M52" s="64">
        <v>4865</v>
      </c>
      <c r="N52" s="64">
        <v>4654</v>
      </c>
      <c r="O52" s="65">
        <v>4195</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-2503</v>
      </c>
      <c r="L53" s="69">
        <v>-2591</v>
      </c>
      <c r="M53" s="69">
        <v>-2760</v>
      </c>
      <c r="N53" s="69">
        <v>-2683</v>
      </c>
      <c r="O53" s="70">
        <v>-2759</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559</v>
      </c>
      <c r="P56" s="48"/>
      <c r="Q56" s="48"/>
      <c r="R56" s="48"/>
      <c r="S56" s="48"/>
      <c r="T56" s="48"/>
      <c r="U56" s="48"/>
    </row>
    <row r="57" spans="1:21" ht="31.5" customHeight="1" thickBot="1" x14ac:dyDescent="0.3">
      <c r="A57" s="48"/>
      <c r="B57" s="76"/>
      <c r="C57" s="77"/>
      <c r="D57" s="77"/>
      <c r="E57" s="78"/>
      <c r="F57" s="78"/>
      <c r="G57" s="78"/>
      <c r="H57" s="78"/>
      <c r="I57" s="78"/>
      <c r="J57" s="79" t="s">
        <v>2</v>
      </c>
      <c r="K57" s="80" t="s">
        <v>560</v>
      </c>
      <c r="L57" s="81" t="s">
        <v>561</v>
      </c>
      <c r="M57" s="81" t="s">
        <v>562</v>
      </c>
      <c r="N57" s="81" t="s">
        <v>563</v>
      </c>
      <c r="O57" s="82" t="s">
        <v>564</v>
      </c>
      <c r="P57" s="48"/>
      <c r="Q57" s="48"/>
      <c r="R57" s="48"/>
      <c r="S57" s="48"/>
      <c r="T57" s="48"/>
      <c r="U57" s="48"/>
    </row>
    <row r="58" spans="1:21" ht="31.5" customHeight="1" x14ac:dyDescent="0.2">
      <c r="B58" s="1197" t="s">
        <v>26</v>
      </c>
      <c r="C58" s="1198"/>
      <c r="D58" s="1203" t="s">
        <v>27</v>
      </c>
      <c r="E58" s="1204"/>
      <c r="F58" s="1204"/>
      <c r="G58" s="1204"/>
      <c r="H58" s="1204"/>
      <c r="I58" s="1204"/>
      <c r="J58" s="1205"/>
      <c r="K58" s="83" t="s">
        <v>506</v>
      </c>
      <c r="L58" s="84" t="s">
        <v>506</v>
      </c>
      <c r="M58" s="84" t="s">
        <v>506</v>
      </c>
      <c r="N58" s="84" t="s">
        <v>506</v>
      </c>
      <c r="O58" s="85">
        <v>1082</v>
      </c>
    </row>
    <row r="59" spans="1:21" ht="31.5" customHeight="1" x14ac:dyDescent="0.2">
      <c r="B59" s="1199"/>
      <c r="C59" s="1200"/>
      <c r="D59" s="1206" t="s">
        <v>28</v>
      </c>
      <c r="E59" s="1207"/>
      <c r="F59" s="1207"/>
      <c r="G59" s="1207"/>
      <c r="H59" s="1207"/>
      <c r="I59" s="1207"/>
      <c r="J59" s="1208"/>
      <c r="K59" s="86">
        <v>1822</v>
      </c>
      <c r="L59" s="87">
        <v>2030</v>
      </c>
      <c r="M59" s="87">
        <v>2480</v>
      </c>
      <c r="N59" s="87">
        <v>2846</v>
      </c>
      <c r="O59" s="88">
        <v>3306</v>
      </c>
    </row>
    <row r="60" spans="1:21" ht="31.5" customHeight="1" thickBot="1" x14ac:dyDescent="0.25">
      <c r="B60" s="1201"/>
      <c r="C60" s="1202"/>
      <c r="D60" s="1209" t="s">
        <v>29</v>
      </c>
      <c r="E60" s="1210"/>
      <c r="F60" s="1210"/>
      <c r="G60" s="1210"/>
      <c r="H60" s="1210"/>
      <c r="I60" s="1210"/>
      <c r="J60" s="1211"/>
      <c r="K60" s="89">
        <v>1242</v>
      </c>
      <c r="L60" s="90">
        <v>1306</v>
      </c>
      <c r="M60" s="90">
        <v>1582</v>
      </c>
      <c r="N60" s="90">
        <v>1790</v>
      </c>
      <c r="O60" s="91">
        <v>2049</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Kf27EaarnD4CoH/WRsI0wh+odSbNc0pPOMiRCMhMBJEcFy1XJtl8MPl/+jMJanSyk3EcaOdn7Knh25kebe6iA==" saltValue="muZVvh9v1y7t4Bvrdjwnc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548</v>
      </c>
      <c r="J40" s="103" t="s">
        <v>549</v>
      </c>
      <c r="K40" s="103" t="s">
        <v>550</v>
      </c>
      <c r="L40" s="103" t="s">
        <v>551</v>
      </c>
      <c r="M40" s="104" t="s">
        <v>552</v>
      </c>
    </row>
    <row r="41" spans="2:13" ht="27.75" customHeight="1" x14ac:dyDescent="0.2">
      <c r="B41" s="1232" t="s">
        <v>32</v>
      </c>
      <c r="C41" s="1233"/>
      <c r="D41" s="105"/>
      <c r="E41" s="1234" t="s">
        <v>33</v>
      </c>
      <c r="F41" s="1234"/>
      <c r="G41" s="1234"/>
      <c r="H41" s="1235"/>
      <c r="I41" s="355">
        <v>16944</v>
      </c>
      <c r="J41" s="356">
        <v>16338</v>
      </c>
      <c r="K41" s="356">
        <v>14752</v>
      </c>
      <c r="L41" s="356">
        <v>13750</v>
      </c>
      <c r="M41" s="357">
        <v>11514</v>
      </c>
    </row>
    <row r="42" spans="2:13" ht="27.75" customHeight="1" x14ac:dyDescent="0.2">
      <c r="B42" s="1222"/>
      <c r="C42" s="1223"/>
      <c r="D42" s="106"/>
      <c r="E42" s="1226" t="s">
        <v>34</v>
      </c>
      <c r="F42" s="1226"/>
      <c r="G42" s="1226"/>
      <c r="H42" s="1227"/>
      <c r="I42" s="358">
        <v>196</v>
      </c>
      <c r="J42" s="359">
        <v>134</v>
      </c>
      <c r="K42" s="359">
        <v>86</v>
      </c>
      <c r="L42" s="359">
        <v>43</v>
      </c>
      <c r="M42" s="360">
        <v>17</v>
      </c>
    </row>
    <row r="43" spans="2:13" ht="27.75" customHeight="1" x14ac:dyDescent="0.2">
      <c r="B43" s="1222"/>
      <c r="C43" s="1223"/>
      <c r="D43" s="106"/>
      <c r="E43" s="1226" t="s">
        <v>35</v>
      </c>
      <c r="F43" s="1226"/>
      <c r="G43" s="1226"/>
      <c r="H43" s="1227"/>
      <c r="I43" s="358" t="s">
        <v>506</v>
      </c>
      <c r="J43" s="359" t="s">
        <v>506</v>
      </c>
      <c r="K43" s="359" t="s">
        <v>506</v>
      </c>
      <c r="L43" s="359" t="s">
        <v>506</v>
      </c>
      <c r="M43" s="360" t="s">
        <v>506</v>
      </c>
    </row>
    <row r="44" spans="2:13" ht="27.75" customHeight="1" x14ac:dyDescent="0.2">
      <c r="B44" s="1222"/>
      <c r="C44" s="1223"/>
      <c r="D44" s="106"/>
      <c r="E44" s="1226" t="s">
        <v>36</v>
      </c>
      <c r="F44" s="1226"/>
      <c r="G44" s="1226"/>
      <c r="H44" s="1227"/>
      <c r="I44" s="358">
        <v>1039</v>
      </c>
      <c r="J44" s="359">
        <v>1063</v>
      </c>
      <c r="K44" s="359">
        <v>1233</v>
      </c>
      <c r="L44" s="359">
        <v>1377</v>
      </c>
      <c r="M44" s="360">
        <v>1701</v>
      </c>
    </row>
    <row r="45" spans="2:13" ht="27.75" customHeight="1" x14ac:dyDescent="0.2">
      <c r="B45" s="1222"/>
      <c r="C45" s="1223"/>
      <c r="D45" s="106"/>
      <c r="E45" s="1226" t="s">
        <v>37</v>
      </c>
      <c r="F45" s="1226"/>
      <c r="G45" s="1226"/>
      <c r="H45" s="1227"/>
      <c r="I45" s="358">
        <v>13011</v>
      </c>
      <c r="J45" s="359">
        <v>11901</v>
      </c>
      <c r="K45" s="359">
        <v>11577</v>
      </c>
      <c r="L45" s="359">
        <v>11599</v>
      </c>
      <c r="M45" s="360">
        <v>12459</v>
      </c>
    </row>
    <row r="46" spans="2:13" ht="27.75" customHeight="1" x14ac:dyDescent="0.2">
      <c r="B46" s="1222"/>
      <c r="C46" s="1223"/>
      <c r="D46" s="107"/>
      <c r="E46" s="1226" t="s">
        <v>38</v>
      </c>
      <c r="F46" s="1226"/>
      <c r="G46" s="1226"/>
      <c r="H46" s="1227"/>
      <c r="I46" s="358" t="s">
        <v>506</v>
      </c>
      <c r="J46" s="359" t="s">
        <v>506</v>
      </c>
      <c r="K46" s="359" t="s">
        <v>506</v>
      </c>
      <c r="L46" s="359" t="s">
        <v>506</v>
      </c>
      <c r="M46" s="360" t="s">
        <v>506</v>
      </c>
    </row>
    <row r="47" spans="2:13" ht="27.75" customHeight="1" x14ac:dyDescent="0.2">
      <c r="B47" s="1222"/>
      <c r="C47" s="1223"/>
      <c r="D47" s="108"/>
      <c r="E47" s="1236" t="s">
        <v>39</v>
      </c>
      <c r="F47" s="1237"/>
      <c r="G47" s="1237"/>
      <c r="H47" s="1238"/>
      <c r="I47" s="358" t="s">
        <v>506</v>
      </c>
      <c r="J47" s="359" t="s">
        <v>506</v>
      </c>
      <c r="K47" s="359" t="s">
        <v>506</v>
      </c>
      <c r="L47" s="359" t="s">
        <v>506</v>
      </c>
      <c r="M47" s="360" t="s">
        <v>506</v>
      </c>
    </row>
    <row r="48" spans="2:13" ht="27.75" customHeight="1" x14ac:dyDescent="0.2">
      <c r="B48" s="1222"/>
      <c r="C48" s="1223"/>
      <c r="D48" s="106"/>
      <c r="E48" s="1226" t="s">
        <v>40</v>
      </c>
      <c r="F48" s="1226"/>
      <c r="G48" s="1226"/>
      <c r="H48" s="1227"/>
      <c r="I48" s="358" t="s">
        <v>506</v>
      </c>
      <c r="J48" s="359" t="s">
        <v>506</v>
      </c>
      <c r="K48" s="359" t="s">
        <v>506</v>
      </c>
      <c r="L48" s="359" t="s">
        <v>506</v>
      </c>
      <c r="M48" s="360" t="s">
        <v>506</v>
      </c>
    </row>
    <row r="49" spans="2:13" ht="27.75" customHeight="1" x14ac:dyDescent="0.2">
      <c r="B49" s="1224"/>
      <c r="C49" s="1225"/>
      <c r="D49" s="106"/>
      <c r="E49" s="1226" t="s">
        <v>41</v>
      </c>
      <c r="F49" s="1226"/>
      <c r="G49" s="1226"/>
      <c r="H49" s="1227"/>
      <c r="I49" s="358" t="s">
        <v>506</v>
      </c>
      <c r="J49" s="359" t="s">
        <v>506</v>
      </c>
      <c r="K49" s="359" t="s">
        <v>506</v>
      </c>
      <c r="L49" s="359" t="s">
        <v>506</v>
      </c>
      <c r="M49" s="360" t="s">
        <v>506</v>
      </c>
    </row>
    <row r="50" spans="2:13" ht="27.75" customHeight="1" x14ac:dyDescent="0.2">
      <c r="B50" s="1220" t="s">
        <v>42</v>
      </c>
      <c r="C50" s="1221"/>
      <c r="D50" s="109"/>
      <c r="E50" s="1226" t="s">
        <v>43</v>
      </c>
      <c r="F50" s="1226"/>
      <c r="G50" s="1226"/>
      <c r="H50" s="1227"/>
      <c r="I50" s="358">
        <v>45759</v>
      </c>
      <c r="J50" s="359">
        <v>51703</v>
      </c>
      <c r="K50" s="359">
        <v>55531</v>
      </c>
      <c r="L50" s="359">
        <v>68642</v>
      </c>
      <c r="M50" s="360">
        <v>80599</v>
      </c>
    </row>
    <row r="51" spans="2:13" ht="27.75" customHeight="1" x14ac:dyDescent="0.2">
      <c r="B51" s="1222"/>
      <c r="C51" s="1223"/>
      <c r="D51" s="106"/>
      <c r="E51" s="1226" t="s">
        <v>44</v>
      </c>
      <c r="F51" s="1226"/>
      <c r="G51" s="1226"/>
      <c r="H51" s="1227"/>
      <c r="I51" s="358" t="s">
        <v>506</v>
      </c>
      <c r="J51" s="359" t="s">
        <v>506</v>
      </c>
      <c r="K51" s="359" t="s">
        <v>506</v>
      </c>
      <c r="L51" s="359" t="s">
        <v>506</v>
      </c>
      <c r="M51" s="360" t="s">
        <v>506</v>
      </c>
    </row>
    <row r="52" spans="2:13" ht="27.75" customHeight="1" x14ac:dyDescent="0.2">
      <c r="B52" s="1224"/>
      <c r="C52" s="1225"/>
      <c r="D52" s="106"/>
      <c r="E52" s="1226" t="s">
        <v>45</v>
      </c>
      <c r="F52" s="1226"/>
      <c r="G52" s="1226"/>
      <c r="H52" s="1227"/>
      <c r="I52" s="358">
        <v>44453</v>
      </c>
      <c r="J52" s="359">
        <v>40218</v>
      </c>
      <c r="K52" s="359">
        <v>36718</v>
      </c>
      <c r="L52" s="359">
        <v>36462</v>
      </c>
      <c r="M52" s="360">
        <v>32496</v>
      </c>
    </row>
    <row r="53" spans="2:13" ht="27.75" customHeight="1" thickBot="1" x14ac:dyDescent="0.25">
      <c r="B53" s="1228" t="s">
        <v>46</v>
      </c>
      <c r="C53" s="1229"/>
      <c r="D53" s="110"/>
      <c r="E53" s="1230" t="s">
        <v>47</v>
      </c>
      <c r="F53" s="1230"/>
      <c r="G53" s="1230"/>
      <c r="H53" s="1231"/>
      <c r="I53" s="361">
        <v>-59023</v>
      </c>
      <c r="J53" s="362">
        <v>-62484</v>
      </c>
      <c r="K53" s="362">
        <v>-64601</v>
      </c>
      <c r="L53" s="362">
        <v>-78335</v>
      </c>
      <c r="M53" s="363">
        <v>-87405</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azh3zILnAvjW+6t8rEA1FB8z/GW6wAHZ+VdmNdEZ78Aa5Hb98/OgrW8lWBpnc4k31Y0a6RAizmcIh4Z8ijF3Gg==" saltValue="l74I83oVoOxFP1gnYAILA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550</v>
      </c>
      <c r="G54" s="119" t="s">
        <v>551</v>
      </c>
      <c r="H54" s="120" t="s">
        <v>552</v>
      </c>
    </row>
    <row r="55" spans="2:8" ht="52.5" customHeight="1" x14ac:dyDescent="0.2">
      <c r="B55" s="121"/>
      <c r="C55" s="1247" t="s">
        <v>50</v>
      </c>
      <c r="D55" s="1247"/>
      <c r="E55" s="1248"/>
      <c r="F55" s="122">
        <v>26009</v>
      </c>
      <c r="G55" s="122">
        <v>30461</v>
      </c>
      <c r="H55" s="123">
        <v>34894</v>
      </c>
    </row>
    <row r="56" spans="2:8" ht="52.5" customHeight="1" x14ac:dyDescent="0.2">
      <c r="B56" s="124"/>
      <c r="C56" s="1249" t="s">
        <v>51</v>
      </c>
      <c r="D56" s="1249"/>
      <c r="E56" s="1250"/>
      <c r="F56" s="125">
        <v>942</v>
      </c>
      <c r="G56" s="125">
        <v>775</v>
      </c>
      <c r="H56" s="126">
        <v>505</v>
      </c>
    </row>
    <row r="57" spans="2:8" ht="53.25" customHeight="1" x14ac:dyDescent="0.2">
      <c r="B57" s="124"/>
      <c r="C57" s="1251" t="s">
        <v>52</v>
      </c>
      <c r="D57" s="1251"/>
      <c r="E57" s="1252"/>
      <c r="F57" s="127">
        <v>26050</v>
      </c>
      <c r="G57" s="127">
        <v>34204</v>
      </c>
      <c r="H57" s="128">
        <v>44111</v>
      </c>
    </row>
    <row r="58" spans="2:8" ht="45.75" customHeight="1" x14ac:dyDescent="0.2">
      <c r="B58" s="129"/>
      <c r="C58" s="1239" t="s">
        <v>578</v>
      </c>
      <c r="D58" s="1240"/>
      <c r="E58" s="1241"/>
      <c r="F58" s="130">
        <v>22863</v>
      </c>
      <c r="G58" s="130">
        <v>20553</v>
      </c>
      <c r="H58" s="131">
        <v>21442</v>
      </c>
    </row>
    <row r="59" spans="2:8" ht="45.75" customHeight="1" x14ac:dyDescent="0.2">
      <c r="B59" s="129"/>
      <c r="C59" s="1239" t="s">
        <v>579</v>
      </c>
      <c r="D59" s="1240"/>
      <c r="E59" s="1241"/>
      <c r="F59" s="130">
        <v>9</v>
      </c>
      <c r="G59" s="130">
        <v>10304</v>
      </c>
      <c r="H59" s="131">
        <v>19313</v>
      </c>
    </row>
    <row r="60" spans="2:8" ht="45.75" customHeight="1" x14ac:dyDescent="0.2">
      <c r="B60" s="129"/>
      <c r="C60" s="1239" t="s">
        <v>580</v>
      </c>
      <c r="D60" s="1240"/>
      <c r="E60" s="1241"/>
      <c r="F60" s="130">
        <v>790</v>
      </c>
      <c r="G60" s="130">
        <v>904</v>
      </c>
      <c r="H60" s="131">
        <v>845</v>
      </c>
    </row>
    <row r="61" spans="2:8" ht="45.75" customHeight="1" x14ac:dyDescent="0.2">
      <c r="B61" s="129"/>
      <c r="C61" s="1239" t="s">
        <v>581</v>
      </c>
      <c r="D61" s="1240"/>
      <c r="E61" s="1241"/>
      <c r="F61" s="130">
        <v>816</v>
      </c>
      <c r="G61" s="130">
        <v>808</v>
      </c>
      <c r="H61" s="131">
        <v>811</v>
      </c>
    </row>
    <row r="62" spans="2:8" ht="45.75" customHeight="1" thickBot="1" x14ac:dyDescent="0.25">
      <c r="B62" s="132"/>
      <c r="C62" s="1242" t="s">
        <v>582</v>
      </c>
      <c r="D62" s="1243"/>
      <c r="E62" s="1244"/>
      <c r="F62" s="133">
        <v>808</v>
      </c>
      <c r="G62" s="133">
        <v>811</v>
      </c>
      <c r="H62" s="134">
        <v>801</v>
      </c>
    </row>
    <row r="63" spans="2:8" ht="52.5" customHeight="1" thickBot="1" x14ac:dyDescent="0.25">
      <c r="B63" s="135"/>
      <c r="C63" s="1245" t="s">
        <v>53</v>
      </c>
      <c r="D63" s="1245"/>
      <c r="E63" s="1246"/>
      <c r="F63" s="136">
        <v>53002</v>
      </c>
      <c r="G63" s="136">
        <v>65441</v>
      </c>
      <c r="H63" s="137">
        <v>79510</v>
      </c>
    </row>
    <row r="64" spans="2:8" ht="13" x14ac:dyDescent="0.2"/>
  </sheetData>
  <sheetProtection algorithmName="SHA-512" hashValue="LkmFgmc0aNEjgAaynN0g6ZcX38eXmOLJ7ZJzibqhaaPOw/fGh5WOqwPDYqRMbkyDKiqabCxBWRxSou/1jOA3aw==" saltValue="YHvxyaISEs28iIb1q40U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583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584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5" t="s">
        <v>585</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586</v>
      </c>
    </row>
    <row r="50" spans="1:109" ht="13"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548</v>
      </c>
      <c r="BQ50" s="1258"/>
      <c r="BR50" s="1258"/>
      <c r="BS50" s="1258"/>
      <c r="BT50" s="1258"/>
      <c r="BU50" s="1258"/>
      <c r="BV50" s="1258"/>
      <c r="BW50" s="1258"/>
      <c r="BX50" s="1258" t="s">
        <v>549</v>
      </c>
      <c r="BY50" s="1258"/>
      <c r="BZ50" s="1258"/>
      <c r="CA50" s="1258"/>
      <c r="CB50" s="1258"/>
      <c r="CC50" s="1258"/>
      <c r="CD50" s="1258"/>
      <c r="CE50" s="1258"/>
      <c r="CF50" s="1258" t="s">
        <v>550</v>
      </c>
      <c r="CG50" s="1258"/>
      <c r="CH50" s="1258"/>
      <c r="CI50" s="1258"/>
      <c r="CJ50" s="1258"/>
      <c r="CK50" s="1258"/>
      <c r="CL50" s="1258"/>
      <c r="CM50" s="1258"/>
      <c r="CN50" s="1258" t="s">
        <v>551</v>
      </c>
      <c r="CO50" s="1258"/>
      <c r="CP50" s="1258"/>
      <c r="CQ50" s="1258"/>
      <c r="CR50" s="1258"/>
      <c r="CS50" s="1258"/>
      <c r="CT50" s="1258"/>
      <c r="CU50" s="1258"/>
      <c r="CV50" s="1258" t="s">
        <v>552</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587</v>
      </c>
      <c r="AO51" s="1256"/>
      <c r="AP51" s="1256"/>
      <c r="AQ51" s="1256"/>
      <c r="AR51" s="1256"/>
      <c r="AS51" s="1256"/>
      <c r="AT51" s="1256"/>
      <c r="AU51" s="1256"/>
      <c r="AV51" s="1256"/>
      <c r="AW51" s="1256"/>
      <c r="AX51" s="1256"/>
      <c r="AY51" s="1256"/>
      <c r="AZ51" s="1256"/>
      <c r="BA51" s="1256"/>
      <c r="BB51" s="1256" t="s">
        <v>588</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589</v>
      </c>
      <c r="BC53" s="1256"/>
      <c r="BD53" s="1256"/>
      <c r="BE53" s="1256"/>
      <c r="BF53" s="1256"/>
      <c r="BG53" s="1256"/>
      <c r="BH53" s="1256"/>
      <c r="BI53" s="1256"/>
      <c r="BJ53" s="1256"/>
      <c r="BK53" s="1256"/>
      <c r="BL53" s="1256"/>
      <c r="BM53" s="1256"/>
      <c r="BN53" s="1256"/>
      <c r="BO53" s="1256"/>
      <c r="BP53" s="1253">
        <v>65.400000000000006</v>
      </c>
      <c r="BQ53" s="1253"/>
      <c r="BR53" s="1253"/>
      <c r="BS53" s="1253"/>
      <c r="BT53" s="1253"/>
      <c r="BU53" s="1253"/>
      <c r="BV53" s="1253"/>
      <c r="BW53" s="1253"/>
      <c r="BX53" s="1253">
        <v>65</v>
      </c>
      <c r="BY53" s="1253"/>
      <c r="BZ53" s="1253"/>
      <c r="CA53" s="1253"/>
      <c r="CB53" s="1253"/>
      <c r="CC53" s="1253"/>
      <c r="CD53" s="1253"/>
      <c r="CE53" s="1253"/>
      <c r="CF53" s="1253">
        <v>65.8</v>
      </c>
      <c r="CG53" s="1253"/>
      <c r="CH53" s="1253"/>
      <c r="CI53" s="1253"/>
      <c r="CJ53" s="1253"/>
      <c r="CK53" s="1253"/>
      <c r="CL53" s="1253"/>
      <c r="CM53" s="1253"/>
      <c r="CN53" s="1253">
        <v>68.2</v>
      </c>
      <c r="CO53" s="1253"/>
      <c r="CP53" s="1253"/>
      <c r="CQ53" s="1253"/>
      <c r="CR53" s="1253"/>
      <c r="CS53" s="1253"/>
      <c r="CT53" s="1253"/>
      <c r="CU53" s="1253"/>
      <c r="CV53" s="1253">
        <v>68.900000000000006</v>
      </c>
      <c r="CW53" s="1253"/>
      <c r="CX53" s="1253"/>
      <c r="CY53" s="1253"/>
      <c r="CZ53" s="1253"/>
      <c r="DA53" s="1253"/>
      <c r="DB53" s="1253"/>
      <c r="DC53" s="1253"/>
    </row>
    <row r="54" spans="1:109" ht="13"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80"/>
      <c r="B55" s="372"/>
      <c r="G55" s="1259"/>
      <c r="H55" s="1259"/>
      <c r="I55" s="1259"/>
      <c r="J55" s="1259"/>
      <c r="K55" s="1260"/>
      <c r="L55" s="1260"/>
      <c r="M55" s="1260"/>
      <c r="N55" s="1260"/>
      <c r="AN55" s="1258" t="s">
        <v>590</v>
      </c>
      <c r="AO55" s="1258"/>
      <c r="AP55" s="1258"/>
      <c r="AQ55" s="1258"/>
      <c r="AR55" s="1258"/>
      <c r="AS55" s="1258"/>
      <c r="AT55" s="1258"/>
      <c r="AU55" s="1258"/>
      <c r="AV55" s="1258"/>
      <c r="AW55" s="1258"/>
      <c r="AX55" s="1258"/>
      <c r="AY55" s="1258"/>
      <c r="AZ55" s="1258"/>
      <c r="BA55" s="1258"/>
      <c r="BB55" s="1256" t="s">
        <v>588</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589</v>
      </c>
      <c r="BC57" s="1256"/>
      <c r="BD57" s="1256"/>
      <c r="BE57" s="1256"/>
      <c r="BF57" s="1256"/>
      <c r="BG57" s="1256"/>
      <c r="BH57" s="1256"/>
      <c r="BI57" s="1256"/>
      <c r="BJ57" s="1256"/>
      <c r="BK57" s="1256"/>
      <c r="BL57" s="1256"/>
      <c r="BM57" s="1256"/>
      <c r="BN57" s="1256"/>
      <c r="BO57" s="1256"/>
      <c r="BP57" s="1253">
        <v>57.7</v>
      </c>
      <c r="BQ57" s="1253"/>
      <c r="BR57" s="1253"/>
      <c r="BS57" s="1253"/>
      <c r="BT57" s="1253"/>
      <c r="BU57" s="1253"/>
      <c r="BV57" s="1253"/>
      <c r="BW57" s="1253"/>
      <c r="BX57" s="1253">
        <v>56.3</v>
      </c>
      <c r="BY57" s="1253"/>
      <c r="BZ57" s="1253"/>
      <c r="CA57" s="1253"/>
      <c r="CB57" s="1253"/>
      <c r="CC57" s="1253"/>
      <c r="CD57" s="1253"/>
      <c r="CE57" s="1253"/>
      <c r="CF57" s="1253">
        <v>56.4</v>
      </c>
      <c r="CG57" s="1253"/>
      <c r="CH57" s="1253"/>
      <c r="CI57" s="1253"/>
      <c r="CJ57" s="1253"/>
      <c r="CK57" s="1253"/>
      <c r="CL57" s="1253"/>
      <c r="CM57" s="1253"/>
      <c r="CN57" s="1253">
        <v>56</v>
      </c>
      <c r="CO57" s="1253"/>
      <c r="CP57" s="1253"/>
      <c r="CQ57" s="1253"/>
      <c r="CR57" s="1253"/>
      <c r="CS57" s="1253"/>
      <c r="CT57" s="1253"/>
      <c r="CU57" s="1253"/>
      <c r="CV57" s="1253">
        <v>56.6</v>
      </c>
      <c r="CW57" s="1253"/>
      <c r="CX57" s="1253"/>
      <c r="CY57" s="1253"/>
      <c r="CZ57" s="1253"/>
      <c r="DA57" s="1253"/>
      <c r="DB57" s="1253"/>
      <c r="DC57" s="1253"/>
      <c r="DD57" s="385"/>
      <c r="DE57" s="384"/>
    </row>
    <row r="58" spans="1:109" s="380" customFormat="1" ht="13"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591</v>
      </c>
    </row>
    <row r="64" spans="1:109" ht="13" x14ac:dyDescent="0.2">
      <c r="B64" s="372"/>
      <c r="G64" s="379"/>
      <c r="I64" s="392"/>
      <c r="J64" s="392"/>
      <c r="K64" s="392"/>
      <c r="L64" s="392"/>
      <c r="M64" s="392"/>
      <c r="N64" s="393"/>
      <c r="AM64" s="379"/>
      <c r="AN64" s="379" t="s">
        <v>584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5" t="s">
        <v>592</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586</v>
      </c>
    </row>
    <row r="72" spans="2:107" ht="13"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548</v>
      </c>
      <c r="BQ72" s="1258"/>
      <c r="BR72" s="1258"/>
      <c r="BS72" s="1258"/>
      <c r="BT72" s="1258"/>
      <c r="BU72" s="1258"/>
      <c r="BV72" s="1258"/>
      <c r="BW72" s="1258"/>
      <c r="BX72" s="1258" t="s">
        <v>549</v>
      </c>
      <c r="BY72" s="1258"/>
      <c r="BZ72" s="1258"/>
      <c r="CA72" s="1258"/>
      <c r="CB72" s="1258"/>
      <c r="CC72" s="1258"/>
      <c r="CD72" s="1258"/>
      <c r="CE72" s="1258"/>
      <c r="CF72" s="1258" t="s">
        <v>550</v>
      </c>
      <c r="CG72" s="1258"/>
      <c r="CH72" s="1258"/>
      <c r="CI72" s="1258"/>
      <c r="CJ72" s="1258"/>
      <c r="CK72" s="1258"/>
      <c r="CL72" s="1258"/>
      <c r="CM72" s="1258"/>
      <c r="CN72" s="1258" t="s">
        <v>551</v>
      </c>
      <c r="CO72" s="1258"/>
      <c r="CP72" s="1258"/>
      <c r="CQ72" s="1258"/>
      <c r="CR72" s="1258"/>
      <c r="CS72" s="1258"/>
      <c r="CT72" s="1258"/>
      <c r="CU72" s="1258"/>
      <c r="CV72" s="1258" t="s">
        <v>552</v>
      </c>
      <c r="CW72" s="1258"/>
      <c r="CX72" s="1258"/>
      <c r="CY72" s="1258"/>
      <c r="CZ72" s="1258"/>
      <c r="DA72" s="1258"/>
      <c r="DB72" s="1258"/>
      <c r="DC72" s="1258"/>
    </row>
    <row r="73" spans="2:107" ht="13" x14ac:dyDescent="0.2">
      <c r="B73" s="372"/>
      <c r="G73" s="1261"/>
      <c r="H73" s="1261"/>
      <c r="I73" s="1261"/>
      <c r="J73" s="1261"/>
      <c r="K73" s="1257"/>
      <c r="L73" s="1257"/>
      <c r="M73" s="1257"/>
      <c r="N73" s="1257"/>
      <c r="AM73" s="381"/>
      <c r="AN73" s="1256" t="s">
        <v>587</v>
      </c>
      <c r="AO73" s="1256"/>
      <c r="AP73" s="1256"/>
      <c r="AQ73" s="1256"/>
      <c r="AR73" s="1256"/>
      <c r="AS73" s="1256"/>
      <c r="AT73" s="1256"/>
      <c r="AU73" s="1256"/>
      <c r="AV73" s="1256"/>
      <c r="AW73" s="1256"/>
      <c r="AX73" s="1256"/>
      <c r="AY73" s="1256"/>
      <c r="AZ73" s="1256"/>
      <c r="BA73" s="1256"/>
      <c r="BB73" s="1256" t="s">
        <v>588</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593</v>
      </c>
      <c r="BC75" s="1256"/>
      <c r="BD75" s="1256"/>
      <c r="BE75" s="1256"/>
      <c r="BF75" s="1256"/>
      <c r="BG75" s="1256"/>
      <c r="BH75" s="1256"/>
      <c r="BI75" s="1256"/>
      <c r="BJ75" s="1256"/>
      <c r="BK75" s="1256"/>
      <c r="BL75" s="1256"/>
      <c r="BM75" s="1256"/>
      <c r="BN75" s="1256"/>
      <c r="BO75" s="1256"/>
      <c r="BP75" s="1253">
        <v>-4</v>
      </c>
      <c r="BQ75" s="1253"/>
      <c r="BR75" s="1253"/>
      <c r="BS75" s="1253"/>
      <c r="BT75" s="1253"/>
      <c r="BU75" s="1253"/>
      <c r="BV75" s="1253"/>
      <c r="BW75" s="1253"/>
      <c r="BX75" s="1253">
        <v>-4</v>
      </c>
      <c r="BY75" s="1253"/>
      <c r="BZ75" s="1253"/>
      <c r="CA75" s="1253"/>
      <c r="CB75" s="1253"/>
      <c r="CC75" s="1253"/>
      <c r="CD75" s="1253"/>
      <c r="CE75" s="1253"/>
      <c r="CF75" s="1253">
        <v>-4</v>
      </c>
      <c r="CG75" s="1253"/>
      <c r="CH75" s="1253"/>
      <c r="CI75" s="1253"/>
      <c r="CJ75" s="1253"/>
      <c r="CK75" s="1253"/>
      <c r="CL75" s="1253"/>
      <c r="CM75" s="1253"/>
      <c r="CN75" s="1253">
        <v>-4</v>
      </c>
      <c r="CO75" s="1253"/>
      <c r="CP75" s="1253"/>
      <c r="CQ75" s="1253"/>
      <c r="CR75" s="1253"/>
      <c r="CS75" s="1253"/>
      <c r="CT75" s="1253"/>
      <c r="CU75" s="1253"/>
      <c r="CV75" s="1253">
        <v>-4</v>
      </c>
      <c r="CW75" s="1253"/>
      <c r="CX75" s="1253"/>
      <c r="CY75" s="1253"/>
      <c r="CZ75" s="1253"/>
      <c r="DA75" s="1253"/>
      <c r="DB75" s="1253"/>
      <c r="DC75" s="1253"/>
    </row>
    <row r="76" spans="2:107" ht="13"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72"/>
      <c r="G77" s="1259"/>
      <c r="H77" s="1259"/>
      <c r="I77" s="1259"/>
      <c r="J77" s="1259"/>
      <c r="K77" s="1257"/>
      <c r="L77" s="1257"/>
      <c r="M77" s="1257"/>
      <c r="N77" s="1257"/>
      <c r="AN77" s="1258" t="s">
        <v>590</v>
      </c>
      <c r="AO77" s="1258"/>
      <c r="AP77" s="1258"/>
      <c r="AQ77" s="1258"/>
      <c r="AR77" s="1258"/>
      <c r="AS77" s="1258"/>
      <c r="AT77" s="1258"/>
      <c r="AU77" s="1258"/>
      <c r="AV77" s="1258"/>
      <c r="AW77" s="1258"/>
      <c r="AX77" s="1258"/>
      <c r="AY77" s="1258"/>
      <c r="AZ77" s="1258"/>
      <c r="BA77" s="1258"/>
      <c r="BB77" s="1256" t="s">
        <v>588</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593</v>
      </c>
      <c r="BC79" s="1256"/>
      <c r="BD79" s="1256"/>
      <c r="BE79" s="1256"/>
      <c r="BF79" s="1256"/>
      <c r="BG79" s="1256"/>
      <c r="BH79" s="1256"/>
      <c r="BI79" s="1256"/>
      <c r="BJ79" s="1256"/>
      <c r="BK79" s="1256"/>
      <c r="BL79" s="1256"/>
      <c r="BM79" s="1256"/>
      <c r="BN79" s="1256"/>
      <c r="BO79" s="1256"/>
      <c r="BP79" s="1253">
        <v>-3.4</v>
      </c>
      <c r="BQ79" s="1253"/>
      <c r="BR79" s="1253"/>
      <c r="BS79" s="1253"/>
      <c r="BT79" s="1253"/>
      <c r="BU79" s="1253"/>
      <c r="BV79" s="1253"/>
      <c r="BW79" s="1253"/>
      <c r="BX79" s="1253">
        <v>-3.5</v>
      </c>
      <c r="BY79" s="1253"/>
      <c r="BZ79" s="1253"/>
      <c r="CA79" s="1253"/>
      <c r="CB79" s="1253"/>
      <c r="CC79" s="1253"/>
      <c r="CD79" s="1253"/>
      <c r="CE79" s="1253"/>
      <c r="CF79" s="1253">
        <v>-3.4</v>
      </c>
      <c r="CG79" s="1253"/>
      <c r="CH79" s="1253"/>
      <c r="CI79" s="1253"/>
      <c r="CJ79" s="1253"/>
      <c r="CK79" s="1253"/>
      <c r="CL79" s="1253"/>
      <c r="CM79" s="1253"/>
      <c r="CN79" s="1253">
        <v>-3.2</v>
      </c>
      <c r="CO79" s="1253"/>
      <c r="CP79" s="1253"/>
      <c r="CQ79" s="1253"/>
      <c r="CR79" s="1253"/>
      <c r="CS79" s="1253"/>
      <c r="CT79" s="1253"/>
      <c r="CU79" s="1253"/>
      <c r="CV79" s="1253">
        <v>-3.1</v>
      </c>
      <c r="CW79" s="1253"/>
      <c r="CX79" s="1253"/>
      <c r="CY79" s="1253"/>
      <c r="CZ79" s="1253"/>
      <c r="DA79" s="1253"/>
      <c r="DB79" s="1253"/>
      <c r="DC79" s="1253"/>
    </row>
    <row r="80" spans="2:107" ht="13"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iZXSYasF/H9hOR8hSxDo+c8xJwafAcYYys7UKu+5DQ6SZvpjT+lpXDfKa90Zqj5pG1KfrdZwcR0CUoMqixteAg==" saltValue="r4PUyG2Z/EHDn7Kszxaff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495</v>
      </c>
    </row>
  </sheetData>
  <sheetProtection algorithmName="SHA-512" hashValue="pk4YKrvTrrYWtkiXek+xaGM+3oPv+HcP8X3k8UcI36OK6Zn6K4sL+IPKVyMHyA+yqL96XMFhDJ2Ystbb6lBOHw==" saltValue="zQkG0jYQ2b6uZTpQjxfex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495</v>
      </c>
    </row>
  </sheetData>
  <sheetProtection algorithmName="SHA-512" hashValue="h8/72EEf6kP8+nmyY07K1rIfGB4Zwm9bPyo30r0pFWlm4wWDwFoDYzyAkq/4cr5xXaY/2mbp5/qkDzvSQe/6Sw==" saltValue="J+UVQC5gcjDA21Sl/YkyN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545</v>
      </c>
      <c r="G2" s="151"/>
      <c r="H2" s="152"/>
    </row>
    <row r="3" spans="1:8" x14ac:dyDescent="0.2">
      <c r="A3" s="148" t="s">
        <v>538</v>
      </c>
      <c r="B3" s="153"/>
      <c r="C3" s="154"/>
      <c r="D3" s="155">
        <v>30568</v>
      </c>
      <c r="E3" s="156"/>
      <c r="F3" s="157">
        <v>49796</v>
      </c>
      <c r="G3" s="158"/>
      <c r="H3" s="159"/>
    </row>
    <row r="4" spans="1:8" x14ac:dyDescent="0.2">
      <c r="A4" s="160"/>
      <c r="B4" s="161"/>
      <c r="C4" s="162"/>
      <c r="D4" s="163">
        <v>24097</v>
      </c>
      <c r="E4" s="164"/>
      <c r="F4" s="165">
        <v>37281</v>
      </c>
      <c r="G4" s="166"/>
      <c r="H4" s="167"/>
    </row>
    <row r="5" spans="1:8" x14ac:dyDescent="0.2">
      <c r="A5" s="148" t="s">
        <v>540</v>
      </c>
      <c r="B5" s="153"/>
      <c r="C5" s="154"/>
      <c r="D5" s="155">
        <v>38808</v>
      </c>
      <c r="E5" s="156"/>
      <c r="F5" s="157">
        <v>51681</v>
      </c>
      <c r="G5" s="158"/>
      <c r="H5" s="159"/>
    </row>
    <row r="6" spans="1:8" x14ac:dyDescent="0.2">
      <c r="A6" s="160"/>
      <c r="B6" s="161"/>
      <c r="C6" s="162"/>
      <c r="D6" s="163">
        <v>30697</v>
      </c>
      <c r="E6" s="164"/>
      <c r="F6" s="165">
        <v>37226</v>
      </c>
      <c r="G6" s="166"/>
      <c r="H6" s="167"/>
    </row>
    <row r="7" spans="1:8" x14ac:dyDescent="0.2">
      <c r="A7" s="148" t="s">
        <v>541</v>
      </c>
      <c r="B7" s="153"/>
      <c r="C7" s="154"/>
      <c r="D7" s="155">
        <v>30275</v>
      </c>
      <c r="E7" s="156"/>
      <c r="F7" s="157">
        <v>50465</v>
      </c>
      <c r="G7" s="158"/>
      <c r="H7" s="159"/>
    </row>
    <row r="8" spans="1:8" x14ac:dyDescent="0.2">
      <c r="A8" s="160"/>
      <c r="B8" s="161"/>
      <c r="C8" s="162"/>
      <c r="D8" s="163">
        <v>22105</v>
      </c>
      <c r="E8" s="164"/>
      <c r="F8" s="165">
        <v>34193</v>
      </c>
      <c r="G8" s="166"/>
      <c r="H8" s="167"/>
    </row>
    <row r="9" spans="1:8" x14ac:dyDescent="0.2">
      <c r="A9" s="148" t="s">
        <v>542</v>
      </c>
      <c r="B9" s="153"/>
      <c r="C9" s="154"/>
      <c r="D9" s="155">
        <v>15937</v>
      </c>
      <c r="E9" s="156"/>
      <c r="F9" s="157">
        <v>51679</v>
      </c>
      <c r="G9" s="158"/>
      <c r="H9" s="159"/>
    </row>
    <row r="10" spans="1:8" x14ac:dyDescent="0.2">
      <c r="A10" s="160"/>
      <c r="B10" s="161"/>
      <c r="C10" s="162"/>
      <c r="D10" s="163">
        <v>10087</v>
      </c>
      <c r="E10" s="164"/>
      <c r="F10" s="165">
        <v>35132</v>
      </c>
      <c r="G10" s="166"/>
      <c r="H10" s="167"/>
    </row>
    <row r="11" spans="1:8" x14ac:dyDescent="0.2">
      <c r="A11" s="148" t="s">
        <v>543</v>
      </c>
      <c r="B11" s="153"/>
      <c r="C11" s="154"/>
      <c r="D11" s="155">
        <v>27424</v>
      </c>
      <c r="E11" s="156"/>
      <c r="F11" s="157">
        <v>49665</v>
      </c>
      <c r="G11" s="158"/>
      <c r="H11" s="159"/>
    </row>
    <row r="12" spans="1:8" x14ac:dyDescent="0.2">
      <c r="A12" s="160"/>
      <c r="B12" s="161"/>
      <c r="C12" s="168"/>
      <c r="D12" s="163">
        <v>14118</v>
      </c>
      <c r="E12" s="164"/>
      <c r="F12" s="165">
        <v>34678</v>
      </c>
      <c r="G12" s="166"/>
      <c r="H12" s="167"/>
    </row>
    <row r="13" spans="1:8" x14ac:dyDescent="0.2">
      <c r="A13" s="148"/>
      <c r="B13" s="153"/>
      <c r="C13" s="169"/>
      <c r="D13" s="170">
        <v>28602</v>
      </c>
      <c r="E13" s="171"/>
      <c r="F13" s="172">
        <v>50657</v>
      </c>
      <c r="G13" s="173"/>
      <c r="H13" s="159"/>
    </row>
    <row r="14" spans="1:8" x14ac:dyDescent="0.2">
      <c r="A14" s="160"/>
      <c r="B14" s="161"/>
      <c r="C14" s="162"/>
      <c r="D14" s="163">
        <v>20221</v>
      </c>
      <c r="E14" s="164"/>
      <c r="F14" s="165">
        <v>35702</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6.03</v>
      </c>
      <c r="C19" s="174">
        <f>ROUND(VALUE(SUBSTITUTE(実質収支比率等に係る経年分析!G$48,"▲","-")),2)</f>
        <v>8.1199999999999992</v>
      </c>
      <c r="D19" s="174">
        <f>ROUND(VALUE(SUBSTITUTE(実質収支比率等に係る経年分析!H$48,"▲","-")),2)</f>
        <v>12.72</v>
      </c>
      <c r="E19" s="174">
        <f>ROUND(VALUE(SUBSTITUTE(実質収支比率等に係る経年分析!I$48,"▲","-")),2)</f>
        <v>12.15</v>
      </c>
      <c r="F19" s="174">
        <f>ROUND(VALUE(SUBSTITUTE(実質収支比率等に係る経年分析!J$48,"▲","-")),2)</f>
        <v>11.12</v>
      </c>
    </row>
    <row r="20" spans="1:11" x14ac:dyDescent="0.2">
      <c r="A20" s="174" t="s">
        <v>57</v>
      </c>
      <c r="B20" s="174">
        <f>ROUND(VALUE(SUBSTITUTE(実質収支比率等に係る経年分析!F$47,"▲","-")),2)</f>
        <v>30.88</v>
      </c>
      <c r="C20" s="174">
        <f>ROUND(VALUE(SUBSTITUTE(実質収支比率等に係る経年分析!G$47,"▲","-")),2)</f>
        <v>32.17</v>
      </c>
      <c r="D20" s="174">
        <f>ROUND(VALUE(SUBSTITUTE(実質収支比率等に係る経年分析!H$47,"▲","-")),2)</f>
        <v>37.46</v>
      </c>
      <c r="E20" s="174">
        <f>ROUND(VALUE(SUBSTITUTE(実質収支比率等に係る経年分析!I$47,"▲","-")),2)</f>
        <v>42.51</v>
      </c>
      <c r="F20" s="174">
        <f>ROUND(VALUE(SUBSTITUTE(実質収支比率等に係る経年分析!J$47,"▲","-")),2)</f>
        <v>47.79</v>
      </c>
    </row>
    <row r="21" spans="1:11" x14ac:dyDescent="0.2">
      <c r="A21" s="174" t="s">
        <v>58</v>
      </c>
      <c r="B21" s="174">
        <f>IF(ISNUMBER(VALUE(SUBSTITUTE(実質収支比率等に係る経年分析!F$49,"▲","-"))),ROUND(VALUE(SUBSTITUTE(実質収支比率等に係る経年分析!F$49,"▲","-")),2),NA())</f>
        <v>3.76</v>
      </c>
      <c r="C21" s="174">
        <f>IF(ISNUMBER(VALUE(SUBSTITUTE(実質収支比率等に係る経年分析!G$49,"▲","-"))),ROUND(VALUE(SUBSTITUTE(実質収支比率等に係る経年分析!G$49,"▲","-")),2),NA())</f>
        <v>5.29</v>
      </c>
      <c r="D21" s="174">
        <f>IF(ISNUMBER(VALUE(SUBSTITUTE(実質収支比率等に係る経年分析!H$49,"▲","-"))),ROUND(VALUE(SUBSTITUTE(実質収支比率等に係る経年分析!H$49,"▲","-")),2),NA())</f>
        <v>9.24</v>
      </c>
      <c r="E21" s="174">
        <f>IF(ISNUMBER(VALUE(SUBSTITUTE(実質収支比率等に係る経年分析!I$49,"▲","-"))),ROUND(VALUE(SUBSTITUTE(実質収支比率等に係る経年分析!I$49,"▲","-")),2),NA())</f>
        <v>6.04</v>
      </c>
      <c r="F21" s="174">
        <f>IF(ISNUMBER(VALUE(SUBSTITUTE(実質収支比率等に係る経年分析!J$49,"▲","-"))),ROUND(VALUE(SUBSTITUTE(実質収支比率等に係る経年分析!J$49,"▲","-")),2),NA())</f>
        <v>5.27</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e">
        <f>IF(連結実質赤字比率に係る赤字・黒字の構成分析!C$38="",NA(),連結実質赤字比率に係る赤字・黒字の構成分析!C$38)</f>
        <v>#N/A</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#VALUE!</v>
      </c>
      <c r="K32" s="175" t="e">
        <f>IF(ROUND(VALUE(SUBSTITUTE(連結実質赤字比率に係る赤字・黒字の構成分析!J$38,"▲", "-")), 2) &gt;= 0, ABS(ROUND(VALUE(SUBSTITUTE(連結実質赤字比率に係る赤字・黒字の構成分析!J$38,"▲", "-")), 2)), NA())</f>
        <v>#VALUE!</v>
      </c>
    </row>
    <row r="33" spans="1:16" x14ac:dyDescent="0.2">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7.0000000000000007E-2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0.11</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1.1499999999999999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0.84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0.42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0.43</v>
      </c>
    </row>
    <row r="35" spans="1:16" x14ac:dyDescent="0.2">
      <c r="A35" s="175" t="str">
        <f>IF(連結実質赤字比率に係る赤字・黒字の構成分析!C$35="",NA(),連結実質赤字比率に係る赤字・黒字の構成分析!C$35)</f>
        <v>国民健康保険特別会計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0.44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0.42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0.94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0.64</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6.02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8.1199999999999992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12.71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12.15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11.12</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5088</v>
      </c>
      <c r="E42" s="176"/>
      <c r="F42" s="176"/>
      <c r="G42" s="176">
        <f>'実質公債費比率（分子）の構造'!L$52</f>
        <v>4991</v>
      </c>
      <c r="H42" s="176"/>
      <c r="I42" s="176"/>
      <c r="J42" s="176">
        <f>'実質公債費比率（分子）の構造'!M$52</f>
        <v>4865</v>
      </c>
      <c r="K42" s="176"/>
      <c r="L42" s="176"/>
      <c r="M42" s="176">
        <f>'実質公債費比率（分子）の構造'!N$52</f>
        <v>4654</v>
      </c>
      <c r="N42" s="176"/>
      <c r="O42" s="176"/>
      <c r="P42" s="176">
        <f>'実質公債費比率（分子）の構造'!O$52</f>
        <v>4195</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59</v>
      </c>
      <c r="C44" s="176"/>
      <c r="D44" s="176"/>
      <c r="E44" s="176">
        <f>'実質公債費比率（分子）の構造'!L$50</f>
        <v>22</v>
      </c>
      <c r="F44" s="176"/>
      <c r="G44" s="176"/>
      <c r="H44" s="176">
        <f>'実質公債費比率（分子）の構造'!M$50</f>
        <v>18</v>
      </c>
      <c r="I44" s="176"/>
      <c r="J44" s="176"/>
      <c r="K44" s="176">
        <f>'実質公債費比率（分子）の構造'!N$50</f>
        <v>12</v>
      </c>
      <c r="L44" s="176"/>
      <c r="M44" s="176"/>
      <c r="N44" s="176">
        <f>'実質公債費比率（分子）の構造'!O$50</f>
        <v>12</v>
      </c>
      <c r="O44" s="176"/>
      <c r="P44" s="176"/>
    </row>
    <row r="45" spans="1:16" x14ac:dyDescent="0.2">
      <c r="A45" s="176" t="s">
        <v>68</v>
      </c>
      <c r="B45" s="176">
        <f>'実質公債費比率（分子）の構造'!K$49</f>
        <v>93</v>
      </c>
      <c r="C45" s="176"/>
      <c r="D45" s="176"/>
      <c r="E45" s="176">
        <f>'実質公債費比率（分子）の構造'!L$49</f>
        <v>87</v>
      </c>
      <c r="F45" s="176"/>
      <c r="G45" s="176"/>
      <c r="H45" s="176">
        <f>'実質公債費比率（分子）の構造'!M$49</f>
        <v>96</v>
      </c>
      <c r="I45" s="176"/>
      <c r="J45" s="176"/>
      <c r="K45" s="176">
        <f>'実質公債費比率（分子）の構造'!N$49</f>
        <v>92</v>
      </c>
      <c r="L45" s="176"/>
      <c r="M45" s="176"/>
      <c r="N45" s="176">
        <f>'実質公債費比率（分子）の構造'!O$49</f>
        <v>94</v>
      </c>
      <c r="O45" s="176"/>
      <c r="P45" s="176"/>
    </row>
    <row r="46" spans="1:16" x14ac:dyDescent="0.2">
      <c r="A46" s="176" t="s">
        <v>69</v>
      </c>
      <c r="B46" s="176" t="str">
        <f>'実質公債費比率（分子）の構造'!K$48</f>
        <v>-</v>
      </c>
      <c r="C46" s="176"/>
      <c r="D46" s="176"/>
      <c r="E46" s="176" t="str">
        <f>'実質公債費比率（分子）の構造'!L$48</f>
        <v>-</v>
      </c>
      <c r="F46" s="176"/>
      <c r="G46" s="176"/>
      <c r="H46" s="176" t="str">
        <f>'実質公債費比率（分子）の構造'!M$48</f>
        <v>-</v>
      </c>
      <c r="I46" s="176"/>
      <c r="J46" s="176"/>
      <c r="K46" s="176" t="str">
        <f>'実質公債費比率（分子）の構造'!N$48</f>
        <v>-</v>
      </c>
      <c r="L46" s="176"/>
      <c r="M46" s="176"/>
      <c r="N46" s="176" t="str">
        <f>'実質公債費比率（分子）の構造'!O$48</f>
        <v>-</v>
      </c>
      <c r="O46" s="176"/>
      <c r="P46" s="176"/>
    </row>
    <row r="47" spans="1:16" x14ac:dyDescent="0.2">
      <c r="A47" s="176" t="s">
        <v>70</v>
      </c>
      <c r="B47" s="176">
        <f>'実質公債費比率（分子）の構造'!K$47</f>
        <v>275</v>
      </c>
      <c r="C47" s="176"/>
      <c r="D47" s="176"/>
      <c r="E47" s="176">
        <f>'実質公債費比率（分子）の構造'!L$47</f>
        <v>278</v>
      </c>
      <c r="F47" s="176"/>
      <c r="G47" s="176"/>
      <c r="H47" s="176">
        <f>'実質公債費比率（分子）の構造'!M$47</f>
        <v>304</v>
      </c>
      <c r="I47" s="176"/>
      <c r="J47" s="176"/>
      <c r="K47" s="176">
        <f>'実質公債費比率（分子）の構造'!N$47</f>
        <v>303</v>
      </c>
      <c r="L47" s="176"/>
      <c r="M47" s="176"/>
      <c r="N47" s="176">
        <f>'実質公債費比率（分子）の構造'!O$47</f>
        <v>303</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2158</v>
      </c>
      <c r="C49" s="176"/>
      <c r="D49" s="176"/>
      <c r="E49" s="176">
        <f>'実質公債費比率（分子）の構造'!L$45</f>
        <v>2013</v>
      </c>
      <c r="F49" s="176"/>
      <c r="G49" s="176"/>
      <c r="H49" s="176">
        <f>'実質公債費比率（分子）の構造'!M$45</f>
        <v>1687</v>
      </c>
      <c r="I49" s="176"/>
      <c r="J49" s="176"/>
      <c r="K49" s="176">
        <f>'実質公債費比率（分子）の構造'!N$45</f>
        <v>1564</v>
      </c>
      <c r="L49" s="176"/>
      <c r="M49" s="176"/>
      <c r="N49" s="176">
        <f>'実質公債費比率（分子）の構造'!O$45</f>
        <v>1027</v>
      </c>
      <c r="O49" s="176"/>
      <c r="P49" s="176"/>
    </row>
    <row r="50" spans="1:16" x14ac:dyDescent="0.2">
      <c r="A50" s="176" t="s">
        <v>73</v>
      </c>
      <c r="B50" s="176" t="e">
        <f>NA()</f>
        <v>#N/A</v>
      </c>
      <c r="C50" s="176">
        <f>IF(ISNUMBER('実質公債費比率（分子）の構造'!K$53),'実質公債費比率（分子）の構造'!K$53,NA())</f>
        <v>-2503</v>
      </c>
      <c r="D50" s="176" t="e">
        <f>NA()</f>
        <v>#N/A</v>
      </c>
      <c r="E50" s="176" t="e">
        <f>NA()</f>
        <v>#N/A</v>
      </c>
      <c r="F50" s="176">
        <f>IF(ISNUMBER('実質公債費比率（分子）の構造'!L$53),'実質公債費比率（分子）の構造'!L$53,NA())</f>
        <v>-2591</v>
      </c>
      <c r="G50" s="176" t="e">
        <f>NA()</f>
        <v>#N/A</v>
      </c>
      <c r="H50" s="176" t="e">
        <f>NA()</f>
        <v>#N/A</v>
      </c>
      <c r="I50" s="176">
        <f>IF(ISNUMBER('実質公債費比率（分子）の構造'!M$53),'実質公債費比率（分子）の構造'!M$53,NA())</f>
        <v>-2760</v>
      </c>
      <c r="J50" s="176" t="e">
        <f>NA()</f>
        <v>#N/A</v>
      </c>
      <c r="K50" s="176" t="e">
        <f>NA()</f>
        <v>#N/A</v>
      </c>
      <c r="L50" s="176">
        <f>IF(ISNUMBER('実質公債費比率（分子）の構造'!N$53),'実質公債費比率（分子）の構造'!N$53,NA())</f>
        <v>-2683</v>
      </c>
      <c r="M50" s="176" t="e">
        <f>NA()</f>
        <v>#N/A</v>
      </c>
      <c r="N50" s="176" t="e">
        <f>NA()</f>
        <v>#N/A</v>
      </c>
      <c r="O50" s="176">
        <f>IF(ISNUMBER('実質公債費比率（分子）の構造'!O$53),'実質公債費比率（分子）の構造'!O$53,NA())</f>
        <v>-2759</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44453</v>
      </c>
      <c r="E56" s="175"/>
      <c r="F56" s="175"/>
      <c r="G56" s="175">
        <f>'将来負担比率（分子）の構造'!J$52</f>
        <v>40218</v>
      </c>
      <c r="H56" s="175"/>
      <c r="I56" s="175"/>
      <c r="J56" s="175">
        <f>'将来負担比率（分子）の構造'!K$52</f>
        <v>36718</v>
      </c>
      <c r="K56" s="175"/>
      <c r="L56" s="175"/>
      <c r="M56" s="175">
        <f>'将来負担比率（分子）の構造'!L$52</f>
        <v>36462</v>
      </c>
      <c r="N56" s="175"/>
      <c r="O56" s="175"/>
      <c r="P56" s="175">
        <f>'将来負担比率（分子）の構造'!M$52</f>
        <v>32496</v>
      </c>
    </row>
    <row r="57" spans="1:16" x14ac:dyDescent="0.2">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43</v>
      </c>
      <c r="B58" s="175"/>
      <c r="C58" s="175"/>
      <c r="D58" s="175">
        <f>'将来負担比率（分子）の構造'!I$50</f>
        <v>45759</v>
      </c>
      <c r="E58" s="175"/>
      <c r="F58" s="175"/>
      <c r="G58" s="175">
        <f>'将来負担比率（分子）の構造'!J$50</f>
        <v>51703</v>
      </c>
      <c r="H58" s="175"/>
      <c r="I58" s="175"/>
      <c r="J58" s="175">
        <f>'将来負担比率（分子）の構造'!K$50</f>
        <v>55531</v>
      </c>
      <c r="K58" s="175"/>
      <c r="L58" s="175"/>
      <c r="M58" s="175">
        <f>'将来負担比率（分子）の構造'!L$50</f>
        <v>68642</v>
      </c>
      <c r="N58" s="175"/>
      <c r="O58" s="175"/>
      <c r="P58" s="175">
        <f>'将来負担比率（分子）の構造'!M$50</f>
        <v>80599</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13011</v>
      </c>
      <c r="C62" s="175"/>
      <c r="D62" s="175"/>
      <c r="E62" s="175">
        <f>'将来負担比率（分子）の構造'!J$45</f>
        <v>11901</v>
      </c>
      <c r="F62" s="175"/>
      <c r="G62" s="175"/>
      <c r="H62" s="175">
        <f>'将来負担比率（分子）の構造'!K$45</f>
        <v>11577</v>
      </c>
      <c r="I62" s="175"/>
      <c r="J62" s="175"/>
      <c r="K62" s="175">
        <f>'将来負担比率（分子）の構造'!L$45</f>
        <v>11599</v>
      </c>
      <c r="L62" s="175"/>
      <c r="M62" s="175"/>
      <c r="N62" s="175">
        <f>'将来負担比率（分子）の構造'!M$45</f>
        <v>12459</v>
      </c>
      <c r="O62" s="175"/>
      <c r="P62" s="175"/>
    </row>
    <row r="63" spans="1:16" x14ac:dyDescent="0.2">
      <c r="A63" s="175" t="s">
        <v>36</v>
      </c>
      <c r="B63" s="175">
        <f>'将来負担比率（分子）の構造'!I$44</f>
        <v>1039</v>
      </c>
      <c r="C63" s="175"/>
      <c r="D63" s="175"/>
      <c r="E63" s="175">
        <f>'将来負担比率（分子）の構造'!J$44</f>
        <v>1063</v>
      </c>
      <c r="F63" s="175"/>
      <c r="G63" s="175"/>
      <c r="H63" s="175">
        <f>'将来負担比率（分子）の構造'!K$44</f>
        <v>1233</v>
      </c>
      <c r="I63" s="175"/>
      <c r="J63" s="175"/>
      <c r="K63" s="175">
        <f>'将来負担比率（分子）の構造'!L$44</f>
        <v>1377</v>
      </c>
      <c r="L63" s="175"/>
      <c r="M63" s="175"/>
      <c r="N63" s="175">
        <f>'将来負担比率（分子）の構造'!M$44</f>
        <v>1701</v>
      </c>
      <c r="O63" s="175"/>
      <c r="P63" s="175"/>
    </row>
    <row r="64" spans="1:16" x14ac:dyDescent="0.2">
      <c r="A64" s="175" t="s">
        <v>35</v>
      </c>
      <c r="B64" s="175" t="str">
        <f>'将来負担比率（分子）の構造'!I$43</f>
        <v>-</v>
      </c>
      <c r="C64" s="175"/>
      <c r="D64" s="175"/>
      <c r="E64" s="175" t="str">
        <f>'将来負担比率（分子）の構造'!J$43</f>
        <v>-</v>
      </c>
      <c r="F64" s="175"/>
      <c r="G64" s="175"/>
      <c r="H64" s="175" t="str">
        <f>'将来負担比率（分子）の構造'!K$43</f>
        <v>-</v>
      </c>
      <c r="I64" s="175"/>
      <c r="J64" s="175"/>
      <c r="K64" s="175" t="str">
        <f>'将来負担比率（分子）の構造'!L$43</f>
        <v>-</v>
      </c>
      <c r="L64" s="175"/>
      <c r="M64" s="175"/>
      <c r="N64" s="175" t="str">
        <f>'将来負担比率（分子）の構造'!M$43</f>
        <v>-</v>
      </c>
      <c r="O64" s="175"/>
      <c r="P64" s="175"/>
    </row>
    <row r="65" spans="1:16" x14ac:dyDescent="0.2">
      <c r="A65" s="175" t="s">
        <v>34</v>
      </c>
      <c r="B65" s="175">
        <f>'将来負担比率（分子）の構造'!I$42</f>
        <v>196</v>
      </c>
      <c r="C65" s="175"/>
      <c r="D65" s="175"/>
      <c r="E65" s="175">
        <f>'将来負担比率（分子）の構造'!J$42</f>
        <v>134</v>
      </c>
      <c r="F65" s="175"/>
      <c r="G65" s="175"/>
      <c r="H65" s="175">
        <f>'将来負担比率（分子）の構造'!K$42</f>
        <v>86</v>
      </c>
      <c r="I65" s="175"/>
      <c r="J65" s="175"/>
      <c r="K65" s="175">
        <f>'将来負担比率（分子）の構造'!L$42</f>
        <v>43</v>
      </c>
      <c r="L65" s="175"/>
      <c r="M65" s="175"/>
      <c r="N65" s="175">
        <f>'将来負担比率（分子）の構造'!M$42</f>
        <v>17</v>
      </c>
      <c r="O65" s="175"/>
      <c r="P65" s="175"/>
    </row>
    <row r="66" spans="1:16" x14ac:dyDescent="0.2">
      <c r="A66" s="175" t="s">
        <v>33</v>
      </c>
      <c r="B66" s="175">
        <f>'将来負担比率（分子）の構造'!I$41</f>
        <v>16944</v>
      </c>
      <c r="C66" s="175"/>
      <c r="D66" s="175"/>
      <c r="E66" s="175">
        <f>'将来負担比率（分子）の構造'!J$41</f>
        <v>16338</v>
      </c>
      <c r="F66" s="175"/>
      <c r="G66" s="175"/>
      <c r="H66" s="175">
        <f>'将来負担比率（分子）の構造'!K$41</f>
        <v>14752</v>
      </c>
      <c r="I66" s="175"/>
      <c r="J66" s="175"/>
      <c r="K66" s="175">
        <f>'将来負担比率（分子）の構造'!L$41</f>
        <v>13750</v>
      </c>
      <c r="L66" s="175"/>
      <c r="M66" s="175"/>
      <c r="N66" s="175">
        <f>'将来負担比率（分子）の構造'!M$41</f>
        <v>11514</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26009</v>
      </c>
      <c r="C72" s="179">
        <f>基金残高に係る経年分析!G55</f>
        <v>30461</v>
      </c>
      <c r="D72" s="179">
        <f>基金残高に係る経年分析!H55</f>
        <v>34894</v>
      </c>
    </row>
    <row r="73" spans="1:16" x14ac:dyDescent="0.2">
      <c r="A73" s="178" t="s">
        <v>80</v>
      </c>
      <c r="B73" s="179">
        <f>基金残高に係る経年分析!F56</f>
        <v>942</v>
      </c>
      <c r="C73" s="179">
        <f>基金残高に係る経年分析!G56</f>
        <v>775</v>
      </c>
      <c r="D73" s="179">
        <f>基金残高に係る経年分析!H56</f>
        <v>505</v>
      </c>
    </row>
    <row r="74" spans="1:16" x14ac:dyDescent="0.2">
      <c r="A74" s="178" t="s">
        <v>81</v>
      </c>
      <c r="B74" s="179">
        <f>基金残高に係る経年分析!F57</f>
        <v>26050</v>
      </c>
      <c r="C74" s="179">
        <f>基金残高に係る経年分析!G57</f>
        <v>34204</v>
      </c>
      <c r="D74" s="179">
        <f>基金残高に係る経年分析!H57</f>
        <v>44111</v>
      </c>
    </row>
  </sheetData>
  <sheetProtection algorithmName="SHA-512" hashValue="N4YtjN2/crfZ/isYbBL6QTor52f8vasSmbnp4j7x1n3xgex/r50h+A9hNjOAEsly99DoGd3k6vWG7n4VDL1pwg==" saltValue="CuXURe1WGDZmVGi4YLqHY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216</v>
      </c>
      <c r="DI1" s="754"/>
      <c r="DJ1" s="754"/>
      <c r="DK1" s="754"/>
      <c r="DL1" s="754"/>
      <c r="DM1" s="754"/>
      <c r="DN1" s="755"/>
      <c r="DO1" s="214"/>
      <c r="DP1" s="753" t="s">
        <v>217</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219</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220</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221</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222</v>
      </c>
      <c r="S4" s="710"/>
      <c r="T4" s="710"/>
      <c r="U4" s="710"/>
      <c r="V4" s="710"/>
      <c r="W4" s="710"/>
      <c r="X4" s="710"/>
      <c r="Y4" s="711"/>
      <c r="Z4" s="709" t="s">
        <v>223</v>
      </c>
      <c r="AA4" s="710"/>
      <c r="AB4" s="710"/>
      <c r="AC4" s="711"/>
      <c r="AD4" s="709" t="s">
        <v>224</v>
      </c>
      <c r="AE4" s="710"/>
      <c r="AF4" s="710"/>
      <c r="AG4" s="710"/>
      <c r="AH4" s="710"/>
      <c r="AI4" s="710"/>
      <c r="AJ4" s="710"/>
      <c r="AK4" s="711"/>
      <c r="AL4" s="709" t="s">
        <v>223</v>
      </c>
      <c r="AM4" s="710"/>
      <c r="AN4" s="710"/>
      <c r="AO4" s="711"/>
      <c r="AP4" s="756" t="s">
        <v>225</v>
      </c>
      <c r="AQ4" s="756"/>
      <c r="AR4" s="756"/>
      <c r="AS4" s="756"/>
      <c r="AT4" s="756"/>
      <c r="AU4" s="756"/>
      <c r="AV4" s="756"/>
      <c r="AW4" s="756"/>
      <c r="AX4" s="756"/>
      <c r="AY4" s="756"/>
      <c r="AZ4" s="756"/>
      <c r="BA4" s="756"/>
      <c r="BB4" s="756"/>
      <c r="BC4" s="756"/>
      <c r="BD4" s="756"/>
      <c r="BE4" s="756"/>
      <c r="BF4" s="756"/>
      <c r="BG4" s="756" t="s">
        <v>226</v>
      </c>
      <c r="BH4" s="756"/>
      <c r="BI4" s="756"/>
      <c r="BJ4" s="756"/>
      <c r="BK4" s="756"/>
      <c r="BL4" s="756"/>
      <c r="BM4" s="756"/>
      <c r="BN4" s="756"/>
      <c r="BO4" s="756" t="s">
        <v>223</v>
      </c>
      <c r="BP4" s="756"/>
      <c r="BQ4" s="756"/>
      <c r="BR4" s="756"/>
      <c r="BS4" s="756" t="s">
        <v>227</v>
      </c>
      <c r="BT4" s="756"/>
      <c r="BU4" s="756"/>
      <c r="BV4" s="756"/>
      <c r="BW4" s="756"/>
      <c r="BX4" s="756"/>
      <c r="BY4" s="756"/>
      <c r="BZ4" s="756"/>
      <c r="CA4" s="756"/>
      <c r="CB4" s="756"/>
      <c r="CD4" s="709" t="s">
        <v>228</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229</v>
      </c>
      <c r="C5" s="716"/>
      <c r="D5" s="716"/>
      <c r="E5" s="716"/>
      <c r="F5" s="716"/>
      <c r="G5" s="716"/>
      <c r="H5" s="716"/>
      <c r="I5" s="716"/>
      <c r="J5" s="716"/>
      <c r="K5" s="716"/>
      <c r="L5" s="716"/>
      <c r="M5" s="716"/>
      <c r="N5" s="716"/>
      <c r="O5" s="716"/>
      <c r="P5" s="716"/>
      <c r="Q5" s="717"/>
      <c r="R5" s="712">
        <v>49323164</v>
      </c>
      <c r="S5" s="713"/>
      <c r="T5" s="713"/>
      <c r="U5" s="713"/>
      <c r="V5" s="713"/>
      <c r="W5" s="713"/>
      <c r="X5" s="713"/>
      <c r="Y5" s="738"/>
      <c r="Z5" s="751">
        <v>37.4</v>
      </c>
      <c r="AA5" s="751"/>
      <c r="AB5" s="751"/>
      <c r="AC5" s="751"/>
      <c r="AD5" s="752">
        <v>49323164</v>
      </c>
      <c r="AE5" s="752"/>
      <c r="AF5" s="752"/>
      <c r="AG5" s="752"/>
      <c r="AH5" s="752"/>
      <c r="AI5" s="752"/>
      <c r="AJ5" s="752"/>
      <c r="AK5" s="752"/>
      <c r="AL5" s="739">
        <v>63.5</v>
      </c>
      <c r="AM5" s="721"/>
      <c r="AN5" s="721"/>
      <c r="AO5" s="740"/>
      <c r="AP5" s="715" t="s">
        <v>230</v>
      </c>
      <c r="AQ5" s="716"/>
      <c r="AR5" s="716"/>
      <c r="AS5" s="716"/>
      <c r="AT5" s="716"/>
      <c r="AU5" s="716"/>
      <c r="AV5" s="716"/>
      <c r="AW5" s="716"/>
      <c r="AX5" s="716"/>
      <c r="AY5" s="716"/>
      <c r="AZ5" s="716"/>
      <c r="BA5" s="716"/>
      <c r="BB5" s="716"/>
      <c r="BC5" s="716"/>
      <c r="BD5" s="716"/>
      <c r="BE5" s="716"/>
      <c r="BF5" s="717"/>
      <c r="BG5" s="657">
        <v>49323164</v>
      </c>
      <c r="BH5" s="658"/>
      <c r="BI5" s="658"/>
      <c r="BJ5" s="658"/>
      <c r="BK5" s="658"/>
      <c r="BL5" s="658"/>
      <c r="BM5" s="658"/>
      <c r="BN5" s="659"/>
      <c r="BO5" s="695">
        <v>100</v>
      </c>
      <c r="BP5" s="695"/>
      <c r="BQ5" s="695"/>
      <c r="BR5" s="695"/>
      <c r="BS5" s="696" t="s">
        <v>130</v>
      </c>
      <c r="BT5" s="696"/>
      <c r="BU5" s="696"/>
      <c r="BV5" s="696"/>
      <c r="BW5" s="696"/>
      <c r="BX5" s="696"/>
      <c r="BY5" s="696"/>
      <c r="BZ5" s="696"/>
      <c r="CA5" s="696"/>
      <c r="CB5" s="736"/>
      <c r="CD5" s="709" t="s">
        <v>225</v>
      </c>
      <c r="CE5" s="710"/>
      <c r="CF5" s="710"/>
      <c r="CG5" s="710"/>
      <c r="CH5" s="710"/>
      <c r="CI5" s="710"/>
      <c r="CJ5" s="710"/>
      <c r="CK5" s="710"/>
      <c r="CL5" s="710"/>
      <c r="CM5" s="710"/>
      <c r="CN5" s="710"/>
      <c r="CO5" s="710"/>
      <c r="CP5" s="710"/>
      <c r="CQ5" s="711"/>
      <c r="CR5" s="709" t="s">
        <v>231</v>
      </c>
      <c r="CS5" s="710"/>
      <c r="CT5" s="710"/>
      <c r="CU5" s="710"/>
      <c r="CV5" s="710"/>
      <c r="CW5" s="710"/>
      <c r="CX5" s="710"/>
      <c r="CY5" s="711"/>
      <c r="CZ5" s="709" t="s">
        <v>223</v>
      </c>
      <c r="DA5" s="710"/>
      <c r="DB5" s="710"/>
      <c r="DC5" s="711"/>
      <c r="DD5" s="709" t="s">
        <v>232</v>
      </c>
      <c r="DE5" s="710"/>
      <c r="DF5" s="710"/>
      <c r="DG5" s="710"/>
      <c r="DH5" s="710"/>
      <c r="DI5" s="710"/>
      <c r="DJ5" s="710"/>
      <c r="DK5" s="710"/>
      <c r="DL5" s="710"/>
      <c r="DM5" s="710"/>
      <c r="DN5" s="710"/>
      <c r="DO5" s="710"/>
      <c r="DP5" s="711"/>
      <c r="DQ5" s="709" t="s">
        <v>233</v>
      </c>
      <c r="DR5" s="710"/>
      <c r="DS5" s="710"/>
      <c r="DT5" s="710"/>
      <c r="DU5" s="710"/>
      <c r="DV5" s="710"/>
      <c r="DW5" s="710"/>
      <c r="DX5" s="710"/>
      <c r="DY5" s="710"/>
      <c r="DZ5" s="710"/>
      <c r="EA5" s="710"/>
      <c r="EB5" s="710"/>
      <c r="EC5" s="711"/>
    </row>
    <row r="6" spans="2:143" ht="11.25" customHeight="1" x14ac:dyDescent="0.2">
      <c r="B6" s="654" t="s">
        <v>234</v>
      </c>
      <c r="C6" s="655"/>
      <c r="D6" s="655"/>
      <c r="E6" s="655"/>
      <c r="F6" s="655"/>
      <c r="G6" s="655"/>
      <c r="H6" s="655"/>
      <c r="I6" s="655"/>
      <c r="J6" s="655"/>
      <c r="K6" s="655"/>
      <c r="L6" s="655"/>
      <c r="M6" s="655"/>
      <c r="N6" s="655"/>
      <c r="O6" s="655"/>
      <c r="P6" s="655"/>
      <c r="Q6" s="656"/>
      <c r="R6" s="657">
        <v>401774</v>
      </c>
      <c r="S6" s="658"/>
      <c r="T6" s="658"/>
      <c r="U6" s="658"/>
      <c r="V6" s="658"/>
      <c r="W6" s="658"/>
      <c r="X6" s="658"/>
      <c r="Y6" s="659"/>
      <c r="Z6" s="695">
        <v>0.3</v>
      </c>
      <c r="AA6" s="695"/>
      <c r="AB6" s="695"/>
      <c r="AC6" s="695"/>
      <c r="AD6" s="696">
        <v>401774</v>
      </c>
      <c r="AE6" s="696"/>
      <c r="AF6" s="696"/>
      <c r="AG6" s="696"/>
      <c r="AH6" s="696"/>
      <c r="AI6" s="696"/>
      <c r="AJ6" s="696"/>
      <c r="AK6" s="696"/>
      <c r="AL6" s="660">
        <v>0.5</v>
      </c>
      <c r="AM6" s="661"/>
      <c r="AN6" s="661"/>
      <c r="AO6" s="697"/>
      <c r="AP6" s="654" t="s">
        <v>235</v>
      </c>
      <c r="AQ6" s="655"/>
      <c r="AR6" s="655"/>
      <c r="AS6" s="655"/>
      <c r="AT6" s="655"/>
      <c r="AU6" s="655"/>
      <c r="AV6" s="655"/>
      <c r="AW6" s="655"/>
      <c r="AX6" s="655"/>
      <c r="AY6" s="655"/>
      <c r="AZ6" s="655"/>
      <c r="BA6" s="655"/>
      <c r="BB6" s="655"/>
      <c r="BC6" s="655"/>
      <c r="BD6" s="655"/>
      <c r="BE6" s="655"/>
      <c r="BF6" s="656"/>
      <c r="BG6" s="657">
        <v>49323164</v>
      </c>
      <c r="BH6" s="658"/>
      <c r="BI6" s="658"/>
      <c r="BJ6" s="658"/>
      <c r="BK6" s="658"/>
      <c r="BL6" s="658"/>
      <c r="BM6" s="658"/>
      <c r="BN6" s="659"/>
      <c r="BO6" s="695">
        <v>100</v>
      </c>
      <c r="BP6" s="695"/>
      <c r="BQ6" s="695"/>
      <c r="BR6" s="695"/>
      <c r="BS6" s="696" t="s">
        <v>130</v>
      </c>
      <c r="BT6" s="696"/>
      <c r="BU6" s="696"/>
      <c r="BV6" s="696"/>
      <c r="BW6" s="696"/>
      <c r="BX6" s="696"/>
      <c r="BY6" s="696"/>
      <c r="BZ6" s="696"/>
      <c r="CA6" s="696"/>
      <c r="CB6" s="736"/>
      <c r="CD6" s="715" t="s">
        <v>236</v>
      </c>
      <c r="CE6" s="716"/>
      <c r="CF6" s="716"/>
      <c r="CG6" s="716"/>
      <c r="CH6" s="716"/>
      <c r="CI6" s="716"/>
      <c r="CJ6" s="716"/>
      <c r="CK6" s="716"/>
      <c r="CL6" s="716"/>
      <c r="CM6" s="716"/>
      <c r="CN6" s="716"/>
      <c r="CO6" s="716"/>
      <c r="CP6" s="716"/>
      <c r="CQ6" s="717"/>
      <c r="CR6" s="657">
        <v>652554</v>
      </c>
      <c r="CS6" s="658"/>
      <c r="CT6" s="658"/>
      <c r="CU6" s="658"/>
      <c r="CV6" s="658"/>
      <c r="CW6" s="658"/>
      <c r="CX6" s="658"/>
      <c r="CY6" s="659"/>
      <c r="CZ6" s="739">
        <v>0.5</v>
      </c>
      <c r="DA6" s="721"/>
      <c r="DB6" s="721"/>
      <c r="DC6" s="741"/>
      <c r="DD6" s="663" t="s">
        <v>130</v>
      </c>
      <c r="DE6" s="658"/>
      <c r="DF6" s="658"/>
      <c r="DG6" s="658"/>
      <c r="DH6" s="658"/>
      <c r="DI6" s="658"/>
      <c r="DJ6" s="658"/>
      <c r="DK6" s="658"/>
      <c r="DL6" s="658"/>
      <c r="DM6" s="658"/>
      <c r="DN6" s="658"/>
      <c r="DO6" s="658"/>
      <c r="DP6" s="659"/>
      <c r="DQ6" s="663">
        <v>652554</v>
      </c>
      <c r="DR6" s="658"/>
      <c r="DS6" s="658"/>
      <c r="DT6" s="658"/>
      <c r="DU6" s="658"/>
      <c r="DV6" s="658"/>
      <c r="DW6" s="658"/>
      <c r="DX6" s="658"/>
      <c r="DY6" s="658"/>
      <c r="DZ6" s="658"/>
      <c r="EA6" s="658"/>
      <c r="EB6" s="658"/>
      <c r="EC6" s="694"/>
    </row>
    <row r="7" spans="2:143" ht="11.25" customHeight="1" x14ac:dyDescent="0.2">
      <c r="B7" s="654" t="s">
        <v>237</v>
      </c>
      <c r="C7" s="655"/>
      <c r="D7" s="655"/>
      <c r="E7" s="655"/>
      <c r="F7" s="655"/>
      <c r="G7" s="655"/>
      <c r="H7" s="655"/>
      <c r="I7" s="655"/>
      <c r="J7" s="655"/>
      <c r="K7" s="655"/>
      <c r="L7" s="655"/>
      <c r="M7" s="655"/>
      <c r="N7" s="655"/>
      <c r="O7" s="655"/>
      <c r="P7" s="655"/>
      <c r="Q7" s="656"/>
      <c r="R7" s="657">
        <v>168914</v>
      </c>
      <c r="S7" s="658"/>
      <c r="T7" s="658"/>
      <c r="U7" s="658"/>
      <c r="V7" s="658"/>
      <c r="W7" s="658"/>
      <c r="X7" s="658"/>
      <c r="Y7" s="659"/>
      <c r="Z7" s="695">
        <v>0.1</v>
      </c>
      <c r="AA7" s="695"/>
      <c r="AB7" s="695"/>
      <c r="AC7" s="695"/>
      <c r="AD7" s="696">
        <v>168914</v>
      </c>
      <c r="AE7" s="696"/>
      <c r="AF7" s="696"/>
      <c r="AG7" s="696"/>
      <c r="AH7" s="696"/>
      <c r="AI7" s="696"/>
      <c r="AJ7" s="696"/>
      <c r="AK7" s="696"/>
      <c r="AL7" s="660">
        <v>0.2</v>
      </c>
      <c r="AM7" s="661"/>
      <c r="AN7" s="661"/>
      <c r="AO7" s="697"/>
      <c r="AP7" s="654" t="s">
        <v>238</v>
      </c>
      <c r="AQ7" s="655"/>
      <c r="AR7" s="655"/>
      <c r="AS7" s="655"/>
      <c r="AT7" s="655"/>
      <c r="AU7" s="655"/>
      <c r="AV7" s="655"/>
      <c r="AW7" s="655"/>
      <c r="AX7" s="655"/>
      <c r="AY7" s="655"/>
      <c r="AZ7" s="655"/>
      <c r="BA7" s="655"/>
      <c r="BB7" s="655"/>
      <c r="BC7" s="655"/>
      <c r="BD7" s="655"/>
      <c r="BE7" s="655"/>
      <c r="BF7" s="656"/>
      <c r="BG7" s="657">
        <v>47439604</v>
      </c>
      <c r="BH7" s="658"/>
      <c r="BI7" s="658"/>
      <c r="BJ7" s="658"/>
      <c r="BK7" s="658"/>
      <c r="BL7" s="658"/>
      <c r="BM7" s="658"/>
      <c r="BN7" s="659"/>
      <c r="BO7" s="695">
        <v>96.2</v>
      </c>
      <c r="BP7" s="695"/>
      <c r="BQ7" s="695"/>
      <c r="BR7" s="695"/>
      <c r="BS7" s="696" t="s">
        <v>130</v>
      </c>
      <c r="BT7" s="696"/>
      <c r="BU7" s="696"/>
      <c r="BV7" s="696"/>
      <c r="BW7" s="696"/>
      <c r="BX7" s="696"/>
      <c r="BY7" s="696"/>
      <c r="BZ7" s="696"/>
      <c r="CA7" s="696"/>
      <c r="CB7" s="736"/>
      <c r="CD7" s="654" t="s">
        <v>239</v>
      </c>
      <c r="CE7" s="655"/>
      <c r="CF7" s="655"/>
      <c r="CG7" s="655"/>
      <c r="CH7" s="655"/>
      <c r="CI7" s="655"/>
      <c r="CJ7" s="655"/>
      <c r="CK7" s="655"/>
      <c r="CL7" s="655"/>
      <c r="CM7" s="655"/>
      <c r="CN7" s="655"/>
      <c r="CO7" s="655"/>
      <c r="CP7" s="655"/>
      <c r="CQ7" s="656"/>
      <c r="CR7" s="657">
        <v>15854761</v>
      </c>
      <c r="CS7" s="658"/>
      <c r="CT7" s="658"/>
      <c r="CU7" s="658"/>
      <c r="CV7" s="658"/>
      <c r="CW7" s="658"/>
      <c r="CX7" s="658"/>
      <c r="CY7" s="659"/>
      <c r="CZ7" s="695">
        <v>12.8</v>
      </c>
      <c r="DA7" s="695"/>
      <c r="DB7" s="695"/>
      <c r="DC7" s="695"/>
      <c r="DD7" s="663">
        <v>358902</v>
      </c>
      <c r="DE7" s="658"/>
      <c r="DF7" s="658"/>
      <c r="DG7" s="658"/>
      <c r="DH7" s="658"/>
      <c r="DI7" s="658"/>
      <c r="DJ7" s="658"/>
      <c r="DK7" s="658"/>
      <c r="DL7" s="658"/>
      <c r="DM7" s="658"/>
      <c r="DN7" s="658"/>
      <c r="DO7" s="658"/>
      <c r="DP7" s="659"/>
      <c r="DQ7" s="663">
        <v>14631732</v>
      </c>
      <c r="DR7" s="658"/>
      <c r="DS7" s="658"/>
      <c r="DT7" s="658"/>
      <c r="DU7" s="658"/>
      <c r="DV7" s="658"/>
      <c r="DW7" s="658"/>
      <c r="DX7" s="658"/>
      <c r="DY7" s="658"/>
      <c r="DZ7" s="658"/>
      <c r="EA7" s="658"/>
      <c r="EB7" s="658"/>
      <c r="EC7" s="694"/>
    </row>
    <row r="8" spans="2:143" ht="11.25" customHeight="1" x14ac:dyDescent="0.2">
      <c r="B8" s="654" t="s">
        <v>240</v>
      </c>
      <c r="C8" s="655"/>
      <c r="D8" s="655"/>
      <c r="E8" s="655"/>
      <c r="F8" s="655"/>
      <c r="G8" s="655"/>
      <c r="H8" s="655"/>
      <c r="I8" s="655"/>
      <c r="J8" s="655"/>
      <c r="K8" s="655"/>
      <c r="L8" s="655"/>
      <c r="M8" s="655"/>
      <c r="N8" s="655"/>
      <c r="O8" s="655"/>
      <c r="P8" s="655"/>
      <c r="Q8" s="656"/>
      <c r="R8" s="657">
        <v>900229</v>
      </c>
      <c r="S8" s="658"/>
      <c r="T8" s="658"/>
      <c r="U8" s="658"/>
      <c r="V8" s="658"/>
      <c r="W8" s="658"/>
      <c r="X8" s="658"/>
      <c r="Y8" s="659"/>
      <c r="Z8" s="695">
        <v>0.7</v>
      </c>
      <c r="AA8" s="695"/>
      <c r="AB8" s="695"/>
      <c r="AC8" s="695"/>
      <c r="AD8" s="696">
        <v>900229</v>
      </c>
      <c r="AE8" s="696"/>
      <c r="AF8" s="696"/>
      <c r="AG8" s="696"/>
      <c r="AH8" s="696"/>
      <c r="AI8" s="696"/>
      <c r="AJ8" s="696"/>
      <c r="AK8" s="696"/>
      <c r="AL8" s="660">
        <v>1.2</v>
      </c>
      <c r="AM8" s="661"/>
      <c r="AN8" s="661"/>
      <c r="AO8" s="697"/>
      <c r="AP8" s="654" t="s">
        <v>241</v>
      </c>
      <c r="AQ8" s="655"/>
      <c r="AR8" s="655"/>
      <c r="AS8" s="655"/>
      <c r="AT8" s="655"/>
      <c r="AU8" s="655"/>
      <c r="AV8" s="655"/>
      <c r="AW8" s="655"/>
      <c r="AX8" s="655"/>
      <c r="AY8" s="655"/>
      <c r="AZ8" s="655"/>
      <c r="BA8" s="655"/>
      <c r="BB8" s="655"/>
      <c r="BC8" s="655"/>
      <c r="BD8" s="655"/>
      <c r="BE8" s="655"/>
      <c r="BF8" s="656"/>
      <c r="BG8" s="657">
        <v>600780</v>
      </c>
      <c r="BH8" s="658"/>
      <c r="BI8" s="658"/>
      <c r="BJ8" s="658"/>
      <c r="BK8" s="658"/>
      <c r="BL8" s="658"/>
      <c r="BM8" s="658"/>
      <c r="BN8" s="659"/>
      <c r="BO8" s="695">
        <v>1.2</v>
      </c>
      <c r="BP8" s="695"/>
      <c r="BQ8" s="695"/>
      <c r="BR8" s="695"/>
      <c r="BS8" s="696" t="s">
        <v>130</v>
      </c>
      <c r="BT8" s="696"/>
      <c r="BU8" s="696"/>
      <c r="BV8" s="696"/>
      <c r="BW8" s="696"/>
      <c r="BX8" s="696"/>
      <c r="BY8" s="696"/>
      <c r="BZ8" s="696"/>
      <c r="CA8" s="696"/>
      <c r="CB8" s="736"/>
      <c r="CD8" s="654" t="s">
        <v>242</v>
      </c>
      <c r="CE8" s="655"/>
      <c r="CF8" s="655"/>
      <c r="CG8" s="655"/>
      <c r="CH8" s="655"/>
      <c r="CI8" s="655"/>
      <c r="CJ8" s="655"/>
      <c r="CK8" s="655"/>
      <c r="CL8" s="655"/>
      <c r="CM8" s="655"/>
      <c r="CN8" s="655"/>
      <c r="CO8" s="655"/>
      <c r="CP8" s="655"/>
      <c r="CQ8" s="656"/>
      <c r="CR8" s="657">
        <v>58337870</v>
      </c>
      <c r="CS8" s="658"/>
      <c r="CT8" s="658"/>
      <c r="CU8" s="658"/>
      <c r="CV8" s="658"/>
      <c r="CW8" s="658"/>
      <c r="CX8" s="658"/>
      <c r="CY8" s="659"/>
      <c r="CZ8" s="695">
        <v>47.2</v>
      </c>
      <c r="DA8" s="695"/>
      <c r="DB8" s="695"/>
      <c r="DC8" s="695"/>
      <c r="DD8" s="663">
        <v>1023345</v>
      </c>
      <c r="DE8" s="658"/>
      <c r="DF8" s="658"/>
      <c r="DG8" s="658"/>
      <c r="DH8" s="658"/>
      <c r="DI8" s="658"/>
      <c r="DJ8" s="658"/>
      <c r="DK8" s="658"/>
      <c r="DL8" s="658"/>
      <c r="DM8" s="658"/>
      <c r="DN8" s="658"/>
      <c r="DO8" s="658"/>
      <c r="DP8" s="659"/>
      <c r="DQ8" s="663">
        <v>32638901</v>
      </c>
      <c r="DR8" s="658"/>
      <c r="DS8" s="658"/>
      <c r="DT8" s="658"/>
      <c r="DU8" s="658"/>
      <c r="DV8" s="658"/>
      <c r="DW8" s="658"/>
      <c r="DX8" s="658"/>
      <c r="DY8" s="658"/>
      <c r="DZ8" s="658"/>
      <c r="EA8" s="658"/>
      <c r="EB8" s="658"/>
      <c r="EC8" s="694"/>
    </row>
    <row r="9" spans="2:143" ht="11.25" customHeight="1" x14ac:dyDescent="0.2">
      <c r="B9" s="654" t="s">
        <v>243</v>
      </c>
      <c r="C9" s="655"/>
      <c r="D9" s="655"/>
      <c r="E9" s="655"/>
      <c r="F9" s="655"/>
      <c r="G9" s="655"/>
      <c r="H9" s="655"/>
      <c r="I9" s="655"/>
      <c r="J9" s="655"/>
      <c r="K9" s="655"/>
      <c r="L9" s="655"/>
      <c r="M9" s="655"/>
      <c r="N9" s="655"/>
      <c r="O9" s="655"/>
      <c r="P9" s="655"/>
      <c r="Q9" s="656"/>
      <c r="R9" s="657">
        <v>692985</v>
      </c>
      <c r="S9" s="658"/>
      <c r="T9" s="658"/>
      <c r="U9" s="658"/>
      <c r="V9" s="658"/>
      <c r="W9" s="658"/>
      <c r="X9" s="658"/>
      <c r="Y9" s="659"/>
      <c r="Z9" s="695">
        <v>0.5</v>
      </c>
      <c r="AA9" s="695"/>
      <c r="AB9" s="695"/>
      <c r="AC9" s="695"/>
      <c r="AD9" s="696">
        <v>692985</v>
      </c>
      <c r="AE9" s="696"/>
      <c r="AF9" s="696"/>
      <c r="AG9" s="696"/>
      <c r="AH9" s="696"/>
      <c r="AI9" s="696"/>
      <c r="AJ9" s="696"/>
      <c r="AK9" s="696"/>
      <c r="AL9" s="660">
        <v>0.9</v>
      </c>
      <c r="AM9" s="661"/>
      <c r="AN9" s="661"/>
      <c r="AO9" s="697"/>
      <c r="AP9" s="654" t="s">
        <v>244</v>
      </c>
      <c r="AQ9" s="655"/>
      <c r="AR9" s="655"/>
      <c r="AS9" s="655"/>
      <c r="AT9" s="655"/>
      <c r="AU9" s="655"/>
      <c r="AV9" s="655"/>
      <c r="AW9" s="655"/>
      <c r="AX9" s="655"/>
      <c r="AY9" s="655"/>
      <c r="AZ9" s="655"/>
      <c r="BA9" s="655"/>
      <c r="BB9" s="655"/>
      <c r="BC9" s="655"/>
      <c r="BD9" s="655"/>
      <c r="BE9" s="655"/>
      <c r="BF9" s="656"/>
      <c r="BG9" s="657">
        <v>46838824</v>
      </c>
      <c r="BH9" s="658"/>
      <c r="BI9" s="658"/>
      <c r="BJ9" s="658"/>
      <c r="BK9" s="658"/>
      <c r="BL9" s="658"/>
      <c r="BM9" s="658"/>
      <c r="BN9" s="659"/>
      <c r="BO9" s="695">
        <v>95</v>
      </c>
      <c r="BP9" s="695"/>
      <c r="BQ9" s="695"/>
      <c r="BR9" s="695"/>
      <c r="BS9" s="696" t="s">
        <v>130</v>
      </c>
      <c r="BT9" s="696"/>
      <c r="BU9" s="696"/>
      <c r="BV9" s="696"/>
      <c r="BW9" s="696"/>
      <c r="BX9" s="696"/>
      <c r="BY9" s="696"/>
      <c r="BZ9" s="696"/>
      <c r="CA9" s="696"/>
      <c r="CB9" s="736"/>
      <c r="CD9" s="654" t="s">
        <v>245</v>
      </c>
      <c r="CE9" s="655"/>
      <c r="CF9" s="655"/>
      <c r="CG9" s="655"/>
      <c r="CH9" s="655"/>
      <c r="CI9" s="655"/>
      <c r="CJ9" s="655"/>
      <c r="CK9" s="655"/>
      <c r="CL9" s="655"/>
      <c r="CM9" s="655"/>
      <c r="CN9" s="655"/>
      <c r="CO9" s="655"/>
      <c r="CP9" s="655"/>
      <c r="CQ9" s="656"/>
      <c r="CR9" s="657">
        <v>14422114</v>
      </c>
      <c r="CS9" s="658"/>
      <c r="CT9" s="658"/>
      <c r="CU9" s="658"/>
      <c r="CV9" s="658"/>
      <c r="CW9" s="658"/>
      <c r="CX9" s="658"/>
      <c r="CY9" s="659"/>
      <c r="CZ9" s="695">
        <v>11.7</v>
      </c>
      <c r="DA9" s="695"/>
      <c r="DB9" s="695"/>
      <c r="DC9" s="695"/>
      <c r="DD9" s="663">
        <v>93710</v>
      </c>
      <c r="DE9" s="658"/>
      <c r="DF9" s="658"/>
      <c r="DG9" s="658"/>
      <c r="DH9" s="658"/>
      <c r="DI9" s="658"/>
      <c r="DJ9" s="658"/>
      <c r="DK9" s="658"/>
      <c r="DL9" s="658"/>
      <c r="DM9" s="658"/>
      <c r="DN9" s="658"/>
      <c r="DO9" s="658"/>
      <c r="DP9" s="659"/>
      <c r="DQ9" s="663">
        <v>8262111</v>
      </c>
      <c r="DR9" s="658"/>
      <c r="DS9" s="658"/>
      <c r="DT9" s="658"/>
      <c r="DU9" s="658"/>
      <c r="DV9" s="658"/>
      <c r="DW9" s="658"/>
      <c r="DX9" s="658"/>
      <c r="DY9" s="658"/>
      <c r="DZ9" s="658"/>
      <c r="EA9" s="658"/>
      <c r="EB9" s="658"/>
      <c r="EC9" s="694"/>
    </row>
    <row r="10" spans="2:143" ht="11.25" customHeight="1" x14ac:dyDescent="0.2">
      <c r="B10" s="654" t="s">
        <v>246</v>
      </c>
      <c r="C10" s="655"/>
      <c r="D10" s="655"/>
      <c r="E10" s="655"/>
      <c r="F10" s="655"/>
      <c r="G10" s="655"/>
      <c r="H10" s="655"/>
      <c r="I10" s="655"/>
      <c r="J10" s="655"/>
      <c r="K10" s="655"/>
      <c r="L10" s="655"/>
      <c r="M10" s="655"/>
      <c r="N10" s="655"/>
      <c r="O10" s="655"/>
      <c r="P10" s="655"/>
      <c r="Q10" s="656"/>
      <c r="R10" s="657" t="s">
        <v>130</v>
      </c>
      <c r="S10" s="658"/>
      <c r="T10" s="658"/>
      <c r="U10" s="658"/>
      <c r="V10" s="658"/>
      <c r="W10" s="658"/>
      <c r="X10" s="658"/>
      <c r="Y10" s="659"/>
      <c r="Z10" s="695" t="s">
        <v>130</v>
      </c>
      <c r="AA10" s="695"/>
      <c r="AB10" s="695"/>
      <c r="AC10" s="695"/>
      <c r="AD10" s="696" t="s">
        <v>130</v>
      </c>
      <c r="AE10" s="696"/>
      <c r="AF10" s="696"/>
      <c r="AG10" s="696"/>
      <c r="AH10" s="696"/>
      <c r="AI10" s="696"/>
      <c r="AJ10" s="696"/>
      <c r="AK10" s="696"/>
      <c r="AL10" s="660" t="s">
        <v>130</v>
      </c>
      <c r="AM10" s="661"/>
      <c r="AN10" s="661"/>
      <c r="AO10" s="697"/>
      <c r="AP10" s="654" t="s">
        <v>247</v>
      </c>
      <c r="AQ10" s="655"/>
      <c r="AR10" s="655"/>
      <c r="AS10" s="655"/>
      <c r="AT10" s="655"/>
      <c r="AU10" s="655"/>
      <c r="AV10" s="655"/>
      <c r="AW10" s="655"/>
      <c r="AX10" s="655"/>
      <c r="AY10" s="655"/>
      <c r="AZ10" s="655"/>
      <c r="BA10" s="655"/>
      <c r="BB10" s="655"/>
      <c r="BC10" s="655"/>
      <c r="BD10" s="655"/>
      <c r="BE10" s="655"/>
      <c r="BF10" s="656"/>
      <c r="BG10" s="657" t="s">
        <v>130</v>
      </c>
      <c r="BH10" s="658"/>
      <c r="BI10" s="658"/>
      <c r="BJ10" s="658"/>
      <c r="BK10" s="658"/>
      <c r="BL10" s="658"/>
      <c r="BM10" s="658"/>
      <c r="BN10" s="659"/>
      <c r="BO10" s="695" t="s">
        <v>130</v>
      </c>
      <c r="BP10" s="695"/>
      <c r="BQ10" s="695"/>
      <c r="BR10" s="695"/>
      <c r="BS10" s="696" t="s">
        <v>130</v>
      </c>
      <c r="BT10" s="696"/>
      <c r="BU10" s="696"/>
      <c r="BV10" s="696"/>
      <c r="BW10" s="696"/>
      <c r="BX10" s="696"/>
      <c r="BY10" s="696"/>
      <c r="BZ10" s="696"/>
      <c r="CA10" s="696"/>
      <c r="CB10" s="736"/>
      <c r="CD10" s="654" t="s">
        <v>248</v>
      </c>
      <c r="CE10" s="655"/>
      <c r="CF10" s="655"/>
      <c r="CG10" s="655"/>
      <c r="CH10" s="655"/>
      <c r="CI10" s="655"/>
      <c r="CJ10" s="655"/>
      <c r="CK10" s="655"/>
      <c r="CL10" s="655"/>
      <c r="CM10" s="655"/>
      <c r="CN10" s="655"/>
      <c r="CO10" s="655"/>
      <c r="CP10" s="655"/>
      <c r="CQ10" s="656"/>
      <c r="CR10" s="657">
        <v>226011</v>
      </c>
      <c r="CS10" s="658"/>
      <c r="CT10" s="658"/>
      <c r="CU10" s="658"/>
      <c r="CV10" s="658"/>
      <c r="CW10" s="658"/>
      <c r="CX10" s="658"/>
      <c r="CY10" s="659"/>
      <c r="CZ10" s="695">
        <v>0.2</v>
      </c>
      <c r="DA10" s="695"/>
      <c r="DB10" s="695"/>
      <c r="DC10" s="695"/>
      <c r="DD10" s="663">
        <v>21263</v>
      </c>
      <c r="DE10" s="658"/>
      <c r="DF10" s="658"/>
      <c r="DG10" s="658"/>
      <c r="DH10" s="658"/>
      <c r="DI10" s="658"/>
      <c r="DJ10" s="658"/>
      <c r="DK10" s="658"/>
      <c r="DL10" s="658"/>
      <c r="DM10" s="658"/>
      <c r="DN10" s="658"/>
      <c r="DO10" s="658"/>
      <c r="DP10" s="659"/>
      <c r="DQ10" s="663">
        <v>200543</v>
      </c>
      <c r="DR10" s="658"/>
      <c r="DS10" s="658"/>
      <c r="DT10" s="658"/>
      <c r="DU10" s="658"/>
      <c r="DV10" s="658"/>
      <c r="DW10" s="658"/>
      <c r="DX10" s="658"/>
      <c r="DY10" s="658"/>
      <c r="DZ10" s="658"/>
      <c r="EA10" s="658"/>
      <c r="EB10" s="658"/>
      <c r="EC10" s="694"/>
    </row>
    <row r="11" spans="2:143" ht="11.25" customHeight="1" x14ac:dyDescent="0.2">
      <c r="B11" s="654" t="s">
        <v>249</v>
      </c>
      <c r="C11" s="655"/>
      <c r="D11" s="655"/>
      <c r="E11" s="655"/>
      <c r="F11" s="655"/>
      <c r="G11" s="655"/>
      <c r="H11" s="655"/>
      <c r="I11" s="655"/>
      <c r="J11" s="655"/>
      <c r="K11" s="655"/>
      <c r="L11" s="655"/>
      <c r="M11" s="655"/>
      <c r="N11" s="655"/>
      <c r="O11" s="655"/>
      <c r="P11" s="655"/>
      <c r="Q11" s="656"/>
      <c r="R11" s="657">
        <v>7173321</v>
      </c>
      <c r="S11" s="658"/>
      <c r="T11" s="658"/>
      <c r="U11" s="658"/>
      <c r="V11" s="658"/>
      <c r="W11" s="658"/>
      <c r="X11" s="658"/>
      <c r="Y11" s="659"/>
      <c r="Z11" s="660">
        <v>5.4</v>
      </c>
      <c r="AA11" s="661"/>
      <c r="AB11" s="661"/>
      <c r="AC11" s="662"/>
      <c r="AD11" s="663">
        <v>7173321</v>
      </c>
      <c r="AE11" s="658"/>
      <c r="AF11" s="658"/>
      <c r="AG11" s="658"/>
      <c r="AH11" s="658"/>
      <c r="AI11" s="658"/>
      <c r="AJ11" s="658"/>
      <c r="AK11" s="659"/>
      <c r="AL11" s="660">
        <v>9.1999999999999993</v>
      </c>
      <c r="AM11" s="661"/>
      <c r="AN11" s="661"/>
      <c r="AO11" s="697"/>
      <c r="AP11" s="654" t="s">
        <v>250</v>
      </c>
      <c r="AQ11" s="655"/>
      <c r="AR11" s="655"/>
      <c r="AS11" s="655"/>
      <c r="AT11" s="655"/>
      <c r="AU11" s="655"/>
      <c r="AV11" s="655"/>
      <c r="AW11" s="655"/>
      <c r="AX11" s="655"/>
      <c r="AY11" s="655"/>
      <c r="AZ11" s="655"/>
      <c r="BA11" s="655"/>
      <c r="BB11" s="655"/>
      <c r="BC11" s="655"/>
      <c r="BD11" s="655"/>
      <c r="BE11" s="655"/>
      <c r="BF11" s="656"/>
      <c r="BG11" s="657" t="s">
        <v>130</v>
      </c>
      <c r="BH11" s="658"/>
      <c r="BI11" s="658"/>
      <c r="BJ11" s="658"/>
      <c r="BK11" s="658"/>
      <c r="BL11" s="658"/>
      <c r="BM11" s="658"/>
      <c r="BN11" s="659"/>
      <c r="BO11" s="695" t="s">
        <v>130</v>
      </c>
      <c r="BP11" s="695"/>
      <c r="BQ11" s="695"/>
      <c r="BR11" s="695"/>
      <c r="BS11" s="696" t="s">
        <v>130</v>
      </c>
      <c r="BT11" s="696"/>
      <c r="BU11" s="696"/>
      <c r="BV11" s="696"/>
      <c r="BW11" s="696"/>
      <c r="BX11" s="696"/>
      <c r="BY11" s="696"/>
      <c r="BZ11" s="696"/>
      <c r="CA11" s="696"/>
      <c r="CB11" s="736"/>
      <c r="CD11" s="654" t="s">
        <v>251</v>
      </c>
      <c r="CE11" s="655"/>
      <c r="CF11" s="655"/>
      <c r="CG11" s="655"/>
      <c r="CH11" s="655"/>
      <c r="CI11" s="655"/>
      <c r="CJ11" s="655"/>
      <c r="CK11" s="655"/>
      <c r="CL11" s="655"/>
      <c r="CM11" s="655"/>
      <c r="CN11" s="655"/>
      <c r="CO11" s="655"/>
      <c r="CP11" s="655"/>
      <c r="CQ11" s="656"/>
      <c r="CR11" s="657">
        <v>7612</v>
      </c>
      <c r="CS11" s="658"/>
      <c r="CT11" s="658"/>
      <c r="CU11" s="658"/>
      <c r="CV11" s="658"/>
      <c r="CW11" s="658"/>
      <c r="CX11" s="658"/>
      <c r="CY11" s="659"/>
      <c r="CZ11" s="695">
        <v>0</v>
      </c>
      <c r="DA11" s="695"/>
      <c r="DB11" s="695"/>
      <c r="DC11" s="695"/>
      <c r="DD11" s="663" t="s">
        <v>130</v>
      </c>
      <c r="DE11" s="658"/>
      <c r="DF11" s="658"/>
      <c r="DG11" s="658"/>
      <c r="DH11" s="658"/>
      <c r="DI11" s="658"/>
      <c r="DJ11" s="658"/>
      <c r="DK11" s="658"/>
      <c r="DL11" s="658"/>
      <c r="DM11" s="658"/>
      <c r="DN11" s="658"/>
      <c r="DO11" s="658"/>
      <c r="DP11" s="659"/>
      <c r="DQ11" s="663">
        <v>7612</v>
      </c>
      <c r="DR11" s="658"/>
      <c r="DS11" s="658"/>
      <c r="DT11" s="658"/>
      <c r="DU11" s="658"/>
      <c r="DV11" s="658"/>
      <c r="DW11" s="658"/>
      <c r="DX11" s="658"/>
      <c r="DY11" s="658"/>
      <c r="DZ11" s="658"/>
      <c r="EA11" s="658"/>
      <c r="EB11" s="658"/>
      <c r="EC11" s="694"/>
    </row>
    <row r="12" spans="2:143" ht="11.25" customHeight="1" x14ac:dyDescent="0.2">
      <c r="B12" s="654" t="s">
        <v>252</v>
      </c>
      <c r="C12" s="655"/>
      <c r="D12" s="655"/>
      <c r="E12" s="655"/>
      <c r="F12" s="655"/>
      <c r="G12" s="655"/>
      <c r="H12" s="655"/>
      <c r="I12" s="655"/>
      <c r="J12" s="655"/>
      <c r="K12" s="655"/>
      <c r="L12" s="655"/>
      <c r="M12" s="655"/>
      <c r="N12" s="655"/>
      <c r="O12" s="655"/>
      <c r="P12" s="655"/>
      <c r="Q12" s="656"/>
      <c r="R12" s="657" t="s">
        <v>130</v>
      </c>
      <c r="S12" s="658"/>
      <c r="T12" s="658"/>
      <c r="U12" s="658"/>
      <c r="V12" s="658"/>
      <c r="W12" s="658"/>
      <c r="X12" s="658"/>
      <c r="Y12" s="659"/>
      <c r="Z12" s="695" t="s">
        <v>130</v>
      </c>
      <c r="AA12" s="695"/>
      <c r="AB12" s="695"/>
      <c r="AC12" s="695"/>
      <c r="AD12" s="696" t="s">
        <v>130</v>
      </c>
      <c r="AE12" s="696"/>
      <c r="AF12" s="696"/>
      <c r="AG12" s="696"/>
      <c r="AH12" s="696"/>
      <c r="AI12" s="696"/>
      <c r="AJ12" s="696"/>
      <c r="AK12" s="696"/>
      <c r="AL12" s="660" t="s">
        <v>130</v>
      </c>
      <c r="AM12" s="661"/>
      <c r="AN12" s="661"/>
      <c r="AO12" s="697"/>
      <c r="AP12" s="654" t="s">
        <v>253</v>
      </c>
      <c r="AQ12" s="655"/>
      <c r="AR12" s="655"/>
      <c r="AS12" s="655"/>
      <c r="AT12" s="655"/>
      <c r="AU12" s="655"/>
      <c r="AV12" s="655"/>
      <c r="AW12" s="655"/>
      <c r="AX12" s="655"/>
      <c r="AY12" s="655"/>
      <c r="AZ12" s="655"/>
      <c r="BA12" s="655"/>
      <c r="BB12" s="655"/>
      <c r="BC12" s="655"/>
      <c r="BD12" s="655"/>
      <c r="BE12" s="655"/>
      <c r="BF12" s="656"/>
      <c r="BG12" s="657" t="s">
        <v>130</v>
      </c>
      <c r="BH12" s="658"/>
      <c r="BI12" s="658"/>
      <c r="BJ12" s="658"/>
      <c r="BK12" s="658"/>
      <c r="BL12" s="658"/>
      <c r="BM12" s="658"/>
      <c r="BN12" s="659"/>
      <c r="BO12" s="695" t="s">
        <v>130</v>
      </c>
      <c r="BP12" s="695"/>
      <c r="BQ12" s="695"/>
      <c r="BR12" s="695"/>
      <c r="BS12" s="696" t="s">
        <v>130</v>
      </c>
      <c r="BT12" s="696"/>
      <c r="BU12" s="696"/>
      <c r="BV12" s="696"/>
      <c r="BW12" s="696"/>
      <c r="BX12" s="696"/>
      <c r="BY12" s="696"/>
      <c r="BZ12" s="696"/>
      <c r="CA12" s="696"/>
      <c r="CB12" s="736"/>
      <c r="CD12" s="654" t="s">
        <v>254</v>
      </c>
      <c r="CE12" s="655"/>
      <c r="CF12" s="655"/>
      <c r="CG12" s="655"/>
      <c r="CH12" s="655"/>
      <c r="CI12" s="655"/>
      <c r="CJ12" s="655"/>
      <c r="CK12" s="655"/>
      <c r="CL12" s="655"/>
      <c r="CM12" s="655"/>
      <c r="CN12" s="655"/>
      <c r="CO12" s="655"/>
      <c r="CP12" s="655"/>
      <c r="CQ12" s="656"/>
      <c r="CR12" s="657">
        <v>1211488</v>
      </c>
      <c r="CS12" s="658"/>
      <c r="CT12" s="658"/>
      <c r="CU12" s="658"/>
      <c r="CV12" s="658"/>
      <c r="CW12" s="658"/>
      <c r="CX12" s="658"/>
      <c r="CY12" s="659"/>
      <c r="CZ12" s="695">
        <v>1</v>
      </c>
      <c r="DA12" s="695"/>
      <c r="DB12" s="695"/>
      <c r="DC12" s="695"/>
      <c r="DD12" s="663">
        <v>34814</v>
      </c>
      <c r="DE12" s="658"/>
      <c r="DF12" s="658"/>
      <c r="DG12" s="658"/>
      <c r="DH12" s="658"/>
      <c r="DI12" s="658"/>
      <c r="DJ12" s="658"/>
      <c r="DK12" s="658"/>
      <c r="DL12" s="658"/>
      <c r="DM12" s="658"/>
      <c r="DN12" s="658"/>
      <c r="DO12" s="658"/>
      <c r="DP12" s="659"/>
      <c r="DQ12" s="663">
        <v>1099379</v>
      </c>
      <c r="DR12" s="658"/>
      <c r="DS12" s="658"/>
      <c r="DT12" s="658"/>
      <c r="DU12" s="658"/>
      <c r="DV12" s="658"/>
      <c r="DW12" s="658"/>
      <c r="DX12" s="658"/>
      <c r="DY12" s="658"/>
      <c r="DZ12" s="658"/>
      <c r="EA12" s="658"/>
      <c r="EB12" s="658"/>
      <c r="EC12" s="694"/>
    </row>
    <row r="13" spans="2:143" ht="11.25" customHeight="1" x14ac:dyDescent="0.2">
      <c r="B13" s="654" t="s">
        <v>255</v>
      </c>
      <c r="C13" s="655"/>
      <c r="D13" s="655"/>
      <c r="E13" s="655"/>
      <c r="F13" s="655"/>
      <c r="G13" s="655"/>
      <c r="H13" s="655"/>
      <c r="I13" s="655"/>
      <c r="J13" s="655"/>
      <c r="K13" s="655"/>
      <c r="L13" s="655"/>
      <c r="M13" s="655"/>
      <c r="N13" s="655"/>
      <c r="O13" s="655"/>
      <c r="P13" s="655"/>
      <c r="Q13" s="656"/>
      <c r="R13" s="657" t="s">
        <v>130</v>
      </c>
      <c r="S13" s="658"/>
      <c r="T13" s="658"/>
      <c r="U13" s="658"/>
      <c r="V13" s="658"/>
      <c r="W13" s="658"/>
      <c r="X13" s="658"/>
      <c r="Y13" s="659"/>
      <c r="Z13" s="695" t="s">
        <v>130</v>
      </c>
      <c r="AA13" s="695"/>
      <c r="AB13" s="695"/>
      <c r="AC13" s="695"/>
      <c r="AD13" s="696" t="s">
        <v>130</v>
      </c>
      <c r="AE13" s="696"/>
      <c r="AF13" s="696"/>
      <c r="AG13" s="696"/>
      <c r="AH13" s="696"/>
      <c r="AI13" s="696"/>
      <c r="AJ13" s="696"/>
      <c r="AK13" s="696"/>
      <c r="AL13" s="660" t="s">
        <v>130</v>
      </c>
      <c r="AM13" s="661"/>
      <c r="AN13" s="661"/>
      <c r="AO13" s="697"/>
      <c r="AP13" s="654" t="s">
        <v>256</v>
      </c>
      <c r="AQ13" s="655"/>
      <c r="AR13" s="655"/>
      <c r="AS13" s="655"/>
      <c r="AT13" s="655"/>
      <c r="AU13" s="655"/>
      <c r="AV13" s="655"/>
      <c r="AW13" s="655"/>
      <c r="AX13" s="655"/>
      <c r="AY13" s="655"/>
      <c r="AZ13" s="655"/>
      <c r="BA13" s="655"/>
      <c r="BB13" s="655"/>
      <c r="BC13" s="655"/>
      <c r="BD13" s="655"/>
      <c r="BE13" s="655"/>
      <c r="BF13" s="656"/>
      <c r="BG13" s="657" t="s">
        <v>130</v>
      </c>
      <c r="BH13" s="658"/>
      <c r="BI13" s="658"/>
      <c r="BJ13" s="658"/>
      <c r="BK13" s="658"/>
      <c r="BL13" s="658"/>
      <c r="BM13" s="658"/>
      <c r="BN13" s="659"/>
      <c r="BO13" s="695" t="s">
        <v>130</v>
      </c>
      <c r="BP13" s="695"/>
      <c r="BQ13" s="695"/>
      <c r="BR13" s="695"/>
      <c r="BS13" s="696" t="s">
        <v>130</v>
      </c>
      <c r="BT13" s="696"/>
      <c r="BU13" s="696"/>
      <c r="BV13" s="696"/>
      <c r="BW13" s="696"/>
      <c r="BX13" s="696"/>
      <c r="BY13" s="696"/>
      <c r="BZ13" s="696"/>
      <c r="CA13" s="696"/>
      <c r="CB13" s="736"/>
      <c r="CD13" s="654" t="s">
        <v>257</v>
      </c>
      <c r="CE13" s="655"/>
      <c r="CF13" s="655"/>
      <c r="CG13" s="655"/>
      <c r="CH13" s="655"/>
      <c r="CI13" s="655"/>
      <c r="CJ13" s="655"/>
      <c r="CK13" s="655"/>
      <c r="CL13" s="655"/>
      <c r="CM13" s="655"/>
      <c r="CN13" s="655"/>
      <c r="CO13" s="655"/>
      <c r="CP13" s="655"/>
      <c r="CQ13" s="656"/>
      <c r="CR13" s="657">
        <v>8588462</v>
      </c>
      <c r="CS13" s="658"/>
      <c r="CT13" s="658"/>
      <c r="CU13" s="658"/>
      <c r="CV13" s="658"/>
      <c r="CW13" s="658"/>
      <c r="CX13" s="658"/>
      <c r="CY13" s="659"/>
      <c r="CZ13" s="695">
        <v>6.9</v>
      </c>
      <c r="DA13" s="695"/>
      <c r="DB13" s="695"/>
      <c r="DC13" s="695"/>
      <c r="DD13" s="663">
        <v>4901081</v>
      </c>
      <c r="DE13" s="658"/>
      <c r="DF13" s="658"/>
      <c r="DG13" s="658"/>
      <c r="DH13" s="658"/>
      <c r="DI13" s="658"/>
      <c r="DJ13" s="658"/>
      <c r="DK13" s="658"/>
      <c r="DL13" s="658"/>
      <c r="DM13" s="658"/>
      <c r="DN13" s="658"/>
      <c r="DO13" s="658"/>
      <c r="DP13" s="659"/>
      <c r="DQ13" s="663">
        <v>4972978</v>
      </c>
      <c r="DR13" s="658"/>
      <c r="DS13" s="658"/>
      <c r="DT13" s="658"/>
      <c r="DU13" s="658"/>
      <c r="DV13" s="658"/>
      <c r="DW13" s="658"/>
      <c r="DX13" s="658"/>
      <c r="DY13" s="658"/>
      <c r="DZ13" s="658"/>
      <c r="EA13" s="658"/>
      <c r="EB13" s="658"/>
      <c r="EC13" s="694"/>
    </row>
    <row r="14" spans="2:143" ht="11.25" customHeight="1" x14ac:dyDescent="0.2">
      <c r="B14" s="654" t="s">
        <v>258</v>
      </c>
      <c r="C14" s="655"/>
      <c r="D14" s="655"/>
      <c r="E14" s="655"/>
      <c r="F14" s="655"/>
      <c r="G14" s="655"/>
      <c r="H14" s="655"/>
      <c r="I14" s="655"/>
      <c r="J14" s="655"/>
      <c r="K14" s="655"/>
      <c r="L14" s="655"/>
      <c r="M14" s="655"/>
      <c r="N14" s="655"/>
      <c r="O14" s="655"/>
      <c r="P14" s="655"/>
      <c r="Q14" s="656"/>
      <c r="R14" s="657">
        <v>18</v>
      </c>
      <c r="S14" s="658"/>
      <c r="T14" s="658"/>
      <c r="U14" s="658"/>
      <c r="V14" s="658"/>
      <c r="W14" s="658"/>
      <c r="X14" s="658"/>
      <c r="Y14" s="659"/>
      <c r="Z14" s="695">
        <v>0</v>
      </c>
      <c r="AA14" s="695"/>
      <c r="AB14" s="695"/>
      <c r="AC14" s="695"/>
      <c r="AD14" s="696">
        <v>18</v>
      </c>
      <c r="AE14" s="696"/>
      <c r="AF14" s="696"/>
      <c r="AG14" s="696"/>
      <c r="AH14" s="696"/>
      <c r="AI14" s="696"/>
      <c r="AJ14" s="696"/>
      <c r="AK14" s="696"/>
      <c r="AL14" s="660">
        <v>0</v>
      </c>
      <c r="AM14" s="661"/>
      <c r="AN14" s="661"/>
      <c r="AO14" s="697"/>
      <c r="AP14" s="654" t="s">
        <v>259</v>
      </c>
      <c r="AQ14" s="655"/>
      <c r="AR14" s="655"/>
      <c r="AS14" s="655"/>
      <c r="AT14" s="655"/>
      <c r="AU14" s="655"/>
      <c r="AV14" s="655"/>
      <c r="AW14" s="655"/>
      <c r="AX14" s="655"/>
      <c r="AY14" s="655"/>
      <c r="AZ14" s="655"/>
      <c r="BA14" s="655"/>
      <c r="BB14" s="655"/>
      <c r="BC14" s="655"/>
      <c r="BD14" s="655"/>
      <c r="BE14" s="655"/>
      <c r="BF14" s="656"/>
      <c r="BG14" s="657">
        <v>92854</v>
      </c>
      <c r="BH14" s="658"/>
      <c r="BI14" s="658"/>
      <c r="BJ14" s="658"/>
      <c r="BK14" s="658"/>
      <c r="BL14" s="658"/>
      <c r="BM14" s="658"/>
      <c r="BN14" s="659"/>
      <c r="BO14" s="695">
        <v>0.2</v>
      </c>
      <c r="BP14" s="695"/>
      <c r="BQ14" s="695"/>
      <c r="BR14" s="695"/>
      <c r="BS14" s="696" t="s">
        <v>130</v>
      </c>
      <c r="BT14" s="696"/>
      <c r="BU14" s="696"/>
      <c r="BV14" s="696"/>
      <c r="BW14" s="696"/>
      <c r="BX14" s="696"/>
      <c r="BY14" s="696"/>
      <c r="BZ14" s="696"/>
      <c r="CA14" s="696"/>
      <c r="CB14" s="736"/>
      <c r="CD14" s="654" t="s">
        <v>260</v>
      </c>
      <c r="CE14" s="655"/>
      <c r="CF14" s="655"/>
      <c r="CG14" s="655"/>
      <c r="CH14" s="655"/>
      <c r="CI14" s="655"/>
      <c r="CJ14" s="655"/>
      <c r="CK14" s="655"/>
      <c r="CL14" s="655"/>
      <c r="CM14" s="655"/>
      <c r="CN14" s="655"/>
      <c r="CO14" s="655"/>
      <c r="CP14" s="655"/>
      <c r="CQ14" s="656"/>
      <c r="CR14" s="657">
        <v>661205</v>
      </c>
      <c r="CS14" s="658"/>
      <c r="CT14" s="658"/>
      <c r="CU14" s="658"/>
      <c r="CV14" s="658"/>
      <c r="CW14" s="658"/>
      <c r="CX14" s="658"/>
      <c r="CY14" s="659"/>
      <c r="CZ14" s="695">
        <v>0.5</v>
      </c>
      <c r="DA14" s="695"/>
      <c r="DB14" s="695"/>
      <c r="DC14" s="695"/>
      <c r="DD14" s="663">
        <v>162776</v>
      </c>
      <c r="DE14" s="658"/>
      <c r="DF14" s="658"/>
      <c r="DG14" s="658"/>
      <c r="DH14" s="658"/>
      <c r="DI14" s="658"/>
      <c r="DJ14" s="658"/>
      <c r="DK14" s="658"/>
      <c r="DL14" s="658"/>
      <c r="DM14" s="658"/>
      <c r="DN14" s="658"/>
      <c r="DO14" s="658"/>
      <c r="DP14" s="659"/>
      <c r="DQ14" s="663">
        <v>569484</v>
      </c>
      <c r="DR14" s="658"/>
      <c r="DS14" s="658"/>
      <c r="DT14" s="658"/>
      <c r="DU14" s="658"/>
      <c r="DV14" s="658"/>
      <c r="DW14" s="658"/>
      <c r="DX14" s="658"/>
      <c r="DY14" s="658"/>
      <c r="DZ14" s="658"/>
      <c r="EA14" s="658"/>
      <c r="EB14" s="658"/>
      <c r="EC14" s="694"/>
    </row>
    <row r="15" spans="2:143" ht="11.25" customHeight="1" x14ac:dyDescent="0.2">
      <c r="B15" s="654" t="s">
        <v>261</v>
      </c>
      <c r="C15" s="655"/>
      <c r="D15" s="655"/>
      <c r="E15" s="655"/>
      <c r="F15" s="655"/>
      <c r="G15" s="655"/>
      <c r="H15" s="655"/>
      <c r="I15" s="655"/>
      <c r="J15" s="655"/>
      <c r="K15" s="655"/>
      <c r="L15" s="655"/>
      <c r="M15" s="655"/>
      <c r="N15" s="655"/>
      <c r="O15" s="655"/>
      <c r="P15" s="655"/>
      <c r="Q15" s="656"/>
      <c r="R15" s="657" t="s">
        <v>130</v>
      </c>
      <c r="S15" s="658"/>
      <c r="T15" s="658"/>
      <c r="U15" s="658"/>
      <c r="V15" s="658"/>
      <c r="W15" s="658"/>
      <c r="X15" s="658"/>
      <c r="Y15" s="659"/>
      <c r="Z15" s="695" t="s">
        <v>130</v>
      </c>
      <c r="AA15" s="695"/>
      <c r="AB15" s="695"/>
      <c r="AC15" s="695"/>
      <c r="AD15" s="696" t="s">
        <v>130</v>
      </c>
      <c r="AE15" s="696"/>
      <c r="AF15" s="696"/>
      <c r="AG15" s="696"/>
      <c r="AH15" s="696"/>
      <c r="AI15" s="696"/>
      <c r="AJ15" s="696"/>
      <c r="AK15" s="696"/>
      <c r="AL15" s="660" t="s">
        <v>130</v>
      </c>
      <c r="AM15" s="661"/>
      <c r="AN15" s="661"/>
      <c r="AO15" s="697"/>
      <c r="AP15" s="654" t="s">
        <v>262</v>
      </c>
      <c r="AQ15" s="655"/>
      <c r="AR15" s="655"/>
      <c r="AS15" s="655"/>
      <c r="AT15" s="655"/>
      <c r="AU15" s="655"/>
      <c r="AV15" s="655"/>
      <c r="AW15" s="655"/>
      <c r="AX15" s="655"/>
      <c r="AY15" s="655"/>
      <c r="AZ15" s="655"/>
      <c r="BA15" s="655"/>
      <c r="BB15" s="655"/>
      <c r="BC15" s="655"/>
      <c r="BD15" s="655"/>
      <c r="BE15" s="655"/>
      <c r="BF15" s="656"/>
      <c r="BG15" s="657">
        <v>1790706</v>
      </c>
      <c r="BH15" s="658"/>
      <c r="BI15" s="658"/>
      <c r="BJ15" s="658"/>
      <c r="BK15" s="658"/>
      <c r="BL15" s="658"/>
      <c r="BM15" s="658"/>
      <c r="BN15" s="659"/>
      <c r="BO15" s="695">
        <v>3.6</v>
      </c>
      <c r="BP15" s="695"/>
      <c r="BQ15" s="695"/>
      <c r="BR15" s="695"/>
      <c r="BS15" s="696" t="s">
        <v>130</v>
      </c>
      <c r="BT15" s="696"/>
      <c r="BU15" s="696"/>
      <c r="BV15" s="696"/>
      <c r="BW15" s="696"/>
      <c r="BX15" s="696"/>
      <c r="BY15" s="696"/>
      <c r="BZ15" s="696"/>
      <c r="CA15" s="696"/>
      <c r="CB15" s="736"/>
      <c r="CD15" s="654" t="s">
        <v>263</v>
      </c>
      <c r="CE15" s="655"/>
      <c r="CF15" s="655"/>
      <c r="CG15" s="655"/>
      <c r="CH15" s="655"/>
      <c r="CI15" s="655"/>
      <c r="CJ15" s="655"/>
      <c r="CK15" s="655"/>
      <c r="CL15" s="655"/>
      <c r="CM15" s="655"/>
      <c r="CN15" s="655"/>
      <c r="CO15" s="655"/>
      <c r="CP15" s="655"/>
      <c r="CQ15" s="656"/>
      <c r="CR15" s="657">
        <v>22128486</v>
      </c>
      <c r="CS15" s="658"/>
      <c r="CT15" s="658"/>
      <c r="CU15" s="658"/>
      <c r="CV15" s="658"/>
      <c r="CW15" s="658"/>
      <c r="CX15" s="658"/>
      <c r="CY15" s="659"/>
      <c r="CZ15" s="695">
        <v>17.899999999999999</v>
      </c>
      <c r="DA15" s="695"/>
      <c r="DB15" s="695"/>
      <c r="DC15" s="695"/>
      <c r="DD15" s="663">
        <v>1045465</v>
      </c>
      <c r="DE15" s="658"/>
      <c r="DF15" s="658"/>
      <c r="DG15" s="658"/>
      <c r="DH15" s="658"/>
      <c r="DI15" s="658"/>
      <c r="DJ15" s="658"/>
      <c r="DK15" s="658"/>
      <c r="DL15" s="658"/>
      <c r="DM15" s="658"/>
      <c r="DN15" s="658"/>
      <c r="DO15" s="658"/>
      <c r="DP15" s="659"/>
      <c r="DQ15" s="663">
        <v>20997916</v>
      </c>
      <c r="DR15" s="658"/>
      <c r="DS15" s="658"/>
      <c r="DT15" s="658"/>
      <c r="DU15" s="658"/>
      <c r="DV15" s="658"/>
      <c r="DW15" s="658"/>
      <c r="DX15" s="658"/>
      <c r="DY15" s="658"/>
      <c r="DZ15" s="658"/>
      <c r="EA15" s="658"/>
      <c r="EB15" s="658"/>
      <c r="EC15" s="694"/>
    </row>
    <row r="16" spans="2:143" ht="11.25" customHeight="1" x14ac:dyDescent="0.2">
      <c r="B16" s="654" t="s">
        <v>264</v>
      </c>
      <c r="C16" s="655"/>
      <c r="D16" s="655"/>
      <c r="E16" s="655"/>
      <c r="F16" s="655"/>
      <c r="G16" s="655"/>
      <c r="H16" s="655"/>
      <c r="I16" s="655"/>
      <c r="J16" s="655"/>
      <c r="K16" s="655"/>
      <c r="L16" s="655"/>
      <c r="M16" s="655"/>
      <c r="N16" s="655"/>
      <c r="O16" s="655"/>
      <c r="P16" s="655"/>
      <c r="Q16" s="656"/>
      <c r="R16" s="657">
        <v>100968</v>
      </c>
      <c r="S16" s="658"/>
      <c r="T16" s="658"/>
      <c r="U16" s="658"/>
      <c r="V16" s="658"/>
      <c r="W16" s="658"/>
      <c r="X16" s="658"/>
      <c r="Y16" s="659"/>
      <c r="Z16" s="695">
        <v>0.1</v>
      </c>
      <c r="AA16" s="695"/>
      <c r="AB16" s="695"/>
      <c r="AC16" s="695"/>
      <c r="AD16" s="696">
        <v>100968</v>
      </c>
      <c r="AE16" s="696"/>
      <c r="AF16" s="696"/>
      <c r="AG16" s="696"/>
      <c r="AH16" s="696"/>
      <c r="AI16" s="696"/>
      <c r="AJ16" s="696"/>
      <c r="AK16" s="696"/>
      <c r="AL16" s="660">
        <v>0.1</v>
      </c>
      <c r="AM16" s="661"/>
      <c r="AN16" s="661"/>
      <c r="AO16" s="697"/>
      <c r="AP16" s="654" t="s">
        <v>265</v>
      </c>
      <c r="AQ16" s="655"/>
      <c r="AR16" s="655"/>
      <c r="AS16" s="655"/>
      <c r="AT16" s="655"/>
      <c r="AU16" s="655"/>
      <c r="AV16" s="655"/>
      <c r="AW16" s="655"/>
      <c r="AX16" s="655"/>
      <c r="AY16" s="655"/>
      <c r="AZ16" s="655"/>
      <c r="BA16" s="655"/>
      <c r="BB16" s="655"/>
      <c r="BC16" s="655"/>
      <c r="BD16" s="655"/>
      <c r="BE16" s="655"/>
      <c r="BF16" s="656"/>
      <c r="BG16" s="657" t="s">
        <v>130</v>
      </c>
      <c r="BH16" s="658"/>
      <c r="BI16" s="658"/>
      <c r="BJ16" s="658"/>
      <c r="BK16" s="658"/>
      <c r="BL16" s="658"/>
      <c r="BM16" s="658"/>
      <c r="BN16" s="659"/>
      <c r="BO16" s="695" t="s">
        <v>130</v>
      </c>
      <c r="BP16" s="695"/>
      <c r="BQ16" s="695"/>
      <c r="BR16" s="695"/>
      <c r="BS16" s="696" t="s">
        <v>130</v>
      </c>
      <c r="BT16" s="696"/>
      <c r="BU16" s="696"/>
      <c r="BV16" s="696"/>
      <c r="BW16" s="696"/>
      <c r="BX16" s="696"/>
      <c r="BY16" s="696"/>
      <c r="BZ16" s="696"/>
      <c r="CA16" s="696"/>
      <c r="CB16" s="736"/>
      <c r="CD16" s="654" t="s">
        <v>266</v>
      </c>
      <c r="CE16" s="655"/>
      <c r="CF16" s="655"/>
      <c r="CG16" s="655"/>
      <c r="CH16" s="655"/>
      <c r="CI16" s="655"/>
      <c r="CJ16" s="655"/>
      <c r="CK16" s="655"/>
      <c r="CL16" s="655"/>
      <c r="CM16" s="655"/>
      <c r="CN16" s="655"/>
      <c r="CO16" s="655"/>
      <c r="CP16" s="655"/>
      <c r="CQ16" s="656"/>
      <c r="CR16" s="657" t="s">
        <v>130</v>
      </c>
      <c r="CS16" s="658"/>
      <c r="CT16" s="658"/>
      <c r="CU16" s="658"/>
      <c r="CV16" s="658"/>
      <c r="CW16" s="658"/>
      <c r="CX16" s="658"/>
      <c r="CY16" s="659"/>
      <c r="CZ16" s="695" t="s">
        <v>130</v>
      </c>
      <c r="DA16" s="695"/>
      <c r="DB16" s="695"/>
      <c r="DC16" s="695"/>
      <c r="DD16" s="663" t="s">
        <v>130</v>
      </c>
      <c r="DE16" s="658"/>
      <c r="DF16" s="658"/>
      <c r="DG16" s="658"/>
      <c r="DH16" s="658"/>
      <c r="DI16" s="658"/>
      <c r="DJ16" s="658"/>
      <c r="DK16" s="658"/>
      <c r="DL16" s="658"/>
      <c r="DM16" s="658"/>
      <c r="DN16" s="658"/>
      <c r="DO16" s="658"/>
      <c r="DP16" s="659"/>
      <c r="DQ16" s="663" t="s">
        <v>130</v>
      </c>
      <c r="DR16" s="658"/>
      <c r="DS16" s="658"/>
      <c r="DT16" s="658"/>
      <c r="DU16" s="658"/>
      <c r="DV16" s="658"/>
      <c r="DW16" s="658"/>
      <c r="DX16" s="658"/>
      <c r="DY16" s="658"/>
      <c r="DZ16" s="658"/>
      <c r="EA16" s="658"/>
      <c r="EB16" s="658"/>
      <c r="EC16" s="694"/>
    </row>
    <row r="17" spans="2:133" ht="11.25" customHeight="1" x14ac:dyDescent="0.2">
      <c r="B17" s="654" t="s">
        <v>267</v>
      </c>
      <c r="C17" s="655"/>
      <c r="D17" s="655"/>
      <c r="E17" s="655"/>
      <c r="F17" s="655"/>
      <c r="G17" s="655"/>
      <c r="H17" s="655"/>
      <c r="I17" s="655"/>
      <c r="J17" s="655"/>
      <c r="K17" s="655"/>
      <c r="L17" s="655"/>
      <c r="M17" s="655"/>
      <c r="N17" s="655"/>
      <c r="O17" s="655"/>
      <c r="P17" s="655"/>
      <c r="Q17" s="656"/>
      <c r="R17" s="657" t="s">
        <v>130</v>
      </c>
      <c r="S17" s="658"/>
      <c r="T17" s="658"/>
      <c r="U17" s="658"/>
      <c r="V17" s="658"/>
      <c r="W17" s="658"/>
      <c r="X17" s="658"/>
      <c r="Y17" s="659"/>
      <c r="Z17" s="695" t="s">
        <v>130</v>
      </c>
      <c r="AA17" s="695"/>
      <c r="AB17" s="695"/>
      <c r="AC17" s="695"/>
      <c r="AD17" s="696" t="s">
        <v>130</v>
      </c>
      <c r="AE17" s="696"/>
      <c r="AF17" s="696"/>
      <c r="AG17" s="696"/>
      <c r="AH17" s="696"/>
      <c r="AI17" s="696"/>
      <c r="AJ17" s="696"/>
      <c r="AK17" s="696"/>
      <c r="AL17" s="660" t="s">
        <v>130</v>
      </c>
      <c r="AM17" s="661"/>
      <c r="AN17" s="661"/>
      <c r="AO17" s="697"/>
      <c r="AP17" s="654" t="s">
        <v>268</v>
      </c>
      <c r="AQ17" s="655"/>
      <c r="AR17" s="655"/>
      <c r="AS17" s="655"/>
      <c r="AT17" s="655"/>
      <c r="AU17" s="655"/>
      <c r="AV17" s="655"/>
      <c r="AW17" s="655"/>
      <c r="AX17" s="655"/>
      <c r="AY17" s="655"/>
      <c r="AZ17" s="655"/>
      <c r="BA17" s="655"/>
      <c r="BB17" s="655"/>
      <c r="BC17" s="655"/>
      <c r="BD17" s="655"/>
      <c r="BE17" s="655"/>
      <c r="BF17" s="656"/>
      <c r="BG17" s="657" t="s">
        <v>130</v>
      </c>
      <c r="BH17" s="658"/>
      <c r="BI17" s="658"/>
      <c r="BJ17" s="658"/>
      <c r="BK17" s="658"/>
      <c r="BL17" s="658"/>
      <c r="BM17" s="658"/>
      <c r="BN17" s="659"/>
      <c r="BO17" s="695" t="s">
        <v>130</v>
      </c>
      <c r="BP17" s="695"/>
      <c r="BQ17" s="695"/>
      <c r="BR17" s="695"/>
      <c r="BS17" s="696" t="s">
        <v>130</v>
      </c>
      <c r="BT17" s="696"/>
      <c r="BU17" s="696"/>
      <c r="BV17" s="696"/>
      <c r="BW17" s="696"/>
      <c r="BX17" s="696"/>
      <c r="BY17" s="696"/>
      <c r="BZ17" s="696"/>
      <c r="CA17" s="696"/>
      <c r="CB17" s="736"/>
      <c r="CD17" s="654" t="s">
        <v>269</v>
      </c>
      <c r="CE17" s="655"/>
      <c r="CF17" s="655"/>
      <c r="CG17" s="655"/>
      <c r="CH17" s="655"/>
      <c r="CI17" s="655"/>
      <c r="CJ17" s="655"/>
      <c r="CK17" s="655"/>
      <c r="CL17" s="655"/>
      <c r="CM17" s="655"/>
      <c r="CN17" s="655"/>
      <c r="CO17" s="655"/>
      <c r="CP17" s="655"/>
      <c r="CQ17" s="656"/>
      <c r="CR17" s="657">
        <v>1505991</v>
      </c>
      <c r="CS17" s="658"/>
      <c r="CT17" s="658"/>
      <c r="CU17" s="658"/>
      <c r="CV17" s="658"/>
      <c r="CW17" s="658"/>
      <c r="CX17" s="658"/>
      <c r="CY17" s="659"/>
      <c r="CZ17" s="695">
        <v>1.2</v>
      </c>
      <c r="DA17" s="695"/>
      <c r="DB17" s="695"/>
      <c r="DC17" s="695"/>
      <c r="DD17" s="663" t="s">
        <v>130</v>
      </c>
      <c r="DE17" s="658"/>
      <c r="DF17" s="658"/>
      <c r="DG17" s="658"/>
      <c r="DH17" s="658"/>
      <c r="DI17" s="658"/>
      <c r="DJ17" s="658"/>
      <c r="DK17" s="658"/>
      <c r="DL17" s="658"/>
      <c r="DM17" s="658"/>
      <c r="DN17" s="658"/>
      <c r="DO17" s="658"/>
      <c r="DP17" s="659"/>
      <c r="DQ17" s="663">
        <v>1505991</v>
      </c>
      <c r="DR17" s="658"/>
      <c r="DS17" s="658"/>
      <c r="DT17" s="658"/>
      <c r="DU17" s="658"/>
      <c r="DV17" s="658"/>
      <c r="DW17" s="658"/>
      <c r="DX17" s="658"/>
      <c r="DY17" s="658"/>
      <c r="DZ17" s="658"/>
      <c r="EA17" s="658"/>
      <c r="EB17" s="658"/>
      <c r="EC17" s="694"/>
    </row>
    <row r="18" spans="2:133" ht="11.25" customHeight="1" x14ac:dyDescent="0.2">
      <c r="B18" s="654" t="s">
        <v>270</v>
      </c>
      <c r="C18" s="655"/>
      <c r="D18" s="655"/>
      <c r="E18" s="655"/>
      <c r="F18" s="655"/>
      <c r="G18" s="655"/>
      <c r="H18" s="655"/>
      <c r="I18" s="655"/>
      <c r="J18" s="655"/>
      <c r="K18" s="655"/>
      <c r="L18" s="655"/>
      <c r="M18" s="655"/>
      <c r="N18" s="655"/>
      <c r="O18" s="655"/>
      <c r="P18" s="655"/>
      <c r="Q18" s="656"/>
      <c r="R18" s="657">
        <v>93031</v>
      </c>
      <c r="S18" s="658"/>
      <c r="T18" s="658"/>
      <c r="U18" s="658"/>
      <c r="V18" s="658"/>
      <c r="W18" s="658"/>
      <c r="X18" s="658"/>
      <c r="Y18" s="659"/>
      <c r="Z18" s="695">
        <v>0.1</v>
      </c>
      <c r="AA18" s="695"/>
      <c r="AB18" s="695"/>
      <c r="AC18" s="695"/>
      <c r="AD18" s="696">
        <v>93031</v>
      </c>
      <c r="AE18" s="696"/>
      <c r="AF18" s="696"/>
      <c r="AG18" s="696"/>
      <c r="AH18" s="696"/>
      <c r="AI18" s="696"/>
      <c r="AJ18" s="696"/>
      <c r="AK18" s="696"/>
      <c r="AL18" s="660">
        <v>0.1</v>
      </c>
      <c r="AM18" s="661"/>
      <c r="AN18" s="661"/>
      <c r="AO18" s="697"/>
      <c r="AP18" s="654" t="s">
        <v>271</v>
      </c>
      <c r="AQ18" s="655"/>
      <c r="AR18" s="655"/>
      <c r="AS18" s="655"/>
      <c r="AT18" s="655"/>
      <c r="AU18" s="655"/>
      <c r="AV18" s="655"/>
      <c r="AW18" s="655"/>
      <c r="AX18" s="655"/>
      <c r="AY18" s="655"/>
      <c r="AZ18" s="655"/>
      <c r="BA18" s="655"/>
      <c r="BB18" s="655"/>
      <c r="BC18" s="655"/>
      <c r="BD18" s="655"/>
      <c r="BE18" s="655"/>
      <c r="BF18" s="656"/>
      <c r="BG18" s="657" t="s">
        <v>130</v>
      </c>
      <c r="BH18" s="658"/>
      <c r="BI18" s="658"/>
      <c r="BJ18" s="658"/>
      <c r="BK18" s="658"/>
      <c r="BL18" s="658"/>
      <c r="BM18" s="658"/>
      <c r="BN18" s="659"/>
      <c r="BO18" s="695" t="s">
        <v>130</v>
      </c>
      <c r="BP18" s="695"/>
      <c r="BQ18" s="695"/>
      <c r="BR18" s="695"/>
      <c r="BS18" s="696" t="s">
        <v>130</v>
      </c>
      <c r="BT18" s="696"/>
      <c r="BU18" s="696"/>
      <c r="BV18" s="696"/>
      <c r="BW18" s="696"/>
      <c r="BX18" s="696"/>
      <c r="BY18" s="696"/>
      <c r="BZ18" s="696"/>
      <c r="CA18" s="696"/>
      <c r="CB18" s="736"/>
      <c r="CD18" s="654" t="s">
        <v>272</v>
      </c>
      <c r="CE18" s="655"/>
      <c r="CF18" s="655"/>
      <c r="CG18" s="655"/>
      <c r="CH18" s="655"/>
      <c r="CI18" s="655"/>
      <c r="CJ18" s="655"/>
      <c r="CK18" s="655"/>
      <c r="CL18" s="655"/>
      <c r="CM18" s="655"/>
      <c r="CN18" s="655"/>
      <c r="CO18" s="655"/>
      <c r="CP18" s="655"/>
      <c r="CQ18" s="656"/>
      <c r="CR18" s="657" t="s">
        <v>130</v>
      </c>
      <c r="CS18" s="658"/>
      <c r="CT18" s="658"/>
      <c r="CU18" s="658"/>
      <c r="CV18" s="658"/>
      <c r="CW18" s="658"/>
      <c r="CX18" s="658"/>
      <c r="CY18" s="659"/>
      <c r="CZ18" s="695" t="s">
        <v>130</v>
      </c>
      <c r="DA18" s="695"/>
      <c r="DB18" s="695"/>
      <c r="DC18" s="695"/>
      <c r="DD18" s="663" t="s">
        <v>130</v>
      </c>
      <c r="DE18" s="658"/>
      <c r="DF18" s="658"/>
      <c r="DG18" s="658"/>
      <c r="DH18" s="658"/>
      <c r="DI18" s="658"/>
      <c r="DJ18" s="658"/>
      <c r="DK18" s="658"/>
      <c r="DL18" s="658"/>
      <c r="DM18" s="658"/>
      <c r="DN18" s="658"/>
      <c r="DO18" s="658"/>
      <c r="DP18" s="659"/>
      <c r="DQ18" s="663" t="s">
        <v>130</v>
      </c>
      <c r="DR18" s="658"/>
      <c r="DS18" s="658"/>
      <c r="DT18" s="658"/>
      <c r="DU18" s="658"/>
      <c r="DV18" s="658"/>
      <c r="DW18" s="658"/>
      <c r="DX18" s="658"/>
      <c r="DY18" s="658"/>
      <c r="DZ18" s="658"/>
      <c r="EA18" s="658"/>
      <c r="EB18" s="658"/>
      <c r="EC18" s="694"/>
    </row>
    <row r="19" spans="2:133" ht="11.25" customHeight="1" x14ac:dyDescent="0.2">
      <c r="B19" s="654" t="s">
        <v>273</v>
      </c>
      <c r="C19" s="655"/>
      <c r="D19" s="655"/>
      <c r="E19" s="655"/>
      <c r="F19" s="655"/>
      <c r="G19" s="655"/>
      <c r="H19" s="655"/>
      <c r="I19" s="655"/>
      <c r="J19" s="655"/>
      <c r="K19" s="655"/>
      <c r="L19" s="655"/>
      <c r="M19" s="655"/>
      <c r="N19" s="655"/>
      <c r="O19" s="655"/>
      <c r="P19" s="655"/>
      <c r="Q19" s="656"/>
      <c r="R19" s="657">
        <v>93031</v>
      </c>
      <c r="S19" s="658"/>
      <c r="T19" s="658"/>
      <c r="U19" s="658"/>
      <c r="V19" s="658"/>
      <c r="W19" s="658"/>
      <c r="X19" s="658"/>
      <c r="Y19" s="659"/>
      <c r="Z19" s="695">
        <v>0.1</v>
      </c>
      <c r="AA19" s="695"/>
      <c r="AB19" s="695"/>
      <c r="AC19" s="695"/>
      <c r="AD19" s="696">
        <v>93031</v>
      </c>
      <c r="AE19" s="696"/>
      <c r="AF19" s="696"/>
      <c r="AG19" s="696"/>
      <c r="AH19" s="696"/>
      <c r="AI19" s="696"/>
      <c r="AJ19" s="696"/>
      <c r="AK19" s="696"/>
      <c r="AL19" s="660">
        <v>0.1</v>
      </c>
      <c r="AM19" s="661"/>
      <c r="AN19" s="661"/>
      <c r="AO19" s="697"/>
      <c r="AP19" s="654" t="s">
        <v>274</v>
      </c>
      <c r="AQ19" s="655"/>
      <c r="AR19" s="655"/>
      <c r="AS19" s="655"/>
      <c r="AT19" s="655"/>
      <c r="AU19" s="655"/>
      <c r="AV19" s="655"/>
      <c r="AW19" s="655"/>
      <c r="AX19" s="655"/>
      <c r="AY19" s="655"/>
      <c r="AZ19" s="655"/>
      <c r="BA19" s="655"/>
      <c r="BB19" s="655"/>
      <c r="BC19" s="655"/>
      <c r="BD19" s="655"/>
      <c r="BE19" s="655"/>
      <c r="BF19" s="656"/>
      <c r="BG19" s="657" t="s">
        <v>130</v>
      </c>
      <c r="BH19" s="658"/>
      <c r="BI19" s="658"/>
      <c r="BJ19" s="658"/>
      <c r="BK19" s="658"/>
      <c r="BL19" s="658"/>
      <c r="BM19" s="658"/>
      <c r="BN19" s="659"/>
      <c r="BO19" s="695" t="s">
        <v>130</v>
      </c>
      <c r="BP19" s="695"/>
      <c r="BQ19" s="695"/>
      <c r="BR19" s="695"/>
      <c r="BS19" s="696" t="s">
        <v>130</v>
      </c>
      <c r="BT19" s="696"/>
      <c r="BU19" s="696"/>
      <c r="BV19" s="696"/>
      <c r="BW19" s="696"/>
      <c r="BX19" s="696"/>
      <c r="BY19" s="696"/>
      <c r="BZ19" s="696"/>
      <c r="CA19" s="696"/>
      <c r="CB19" s="736"/>
      <c r="CD19" s="654" t="s">
        <v>275</v>
      </c>
      <c r="CE19" s="655"/>
      <c r="CF19" s="655"/>
      <c r="CG19" s="655"/>
      <c r="CH19" s="655"/>
      <c r="CI19" s="655"/>
      <c r="CJ19" s="655"/>
      <c r="CK19" s="655"/>
      <c r="CL19" s="655"/>
      <c r="CM19" s="655"/>
      <c r="CN19" s="655"/>
      <c r="CO19" s="655"/>
      <c r="CP19" s="655"/>
      <c r="CQ19" s="656"/>
      <c r="CR19" s="657" t="s">
        <v>130</v>
      </c>
      <c r="CS19" s="658"/>
      <c r="CT19" s="658"/>
      <c r="CU19" s="658"/>
      <c r="CV19" s="658"/>
      <c r="CW19" s="658"/>
      <c r="CX19" s="658"/>
      <c r="CY19" s="659"/>
      <c r="CZ19" s="695" t="s">
        <v>130</v>
      </c>
      <c r="DA19" s="695"/>
      <c r="DB19" s="695"/>
      <c r="DC19" s="695"/>
      <c r="DD19" s="663" t="s">
        <v>130</v>
      </c>
      <c r="DE19" s="658"/>
      <c r="DF19" s="658"/>
      <c r="DG19" s="658"/>
      <c r="DH19" s="658"/>
      <c r="DI19" s="658"/>
      <c r="DJ19" s="658"/>
      <c r="DK19" s="658"/>
      <c r="DL19" s="658"/>
      <c r="DM19" s="658"/>
      <c r="DN19" s="658"/>
      <c r="DO19" s="658"/>
      <c r="DP19" s="659"/>
      <c r="DQ19" s="663" t="s">
        <v>130</v>
      </c>
      <c r="DR19" s="658"/>
      <c r="DS19" s="658"/>
      <c r="DT19" s="658"/>
      <c r="DU19" s="658"/>
      <c r="DV19" s="658"/>
      <c r="DW19" s="658"/>
      <c r="DX19" s="658"/>
      <c r="DY19" s="658"/>
      <c r="DZ19" s="658"/>
      <c r="EA19" s="658"/>
      <c r="EB19" s="658"/>
      <c r="EC19" s="694"/>
    </row>
    <row r="20" spans="2:133" ht="11.25" customHeight="1" x14ac:dyDescent="0.2">
      <c r="B20" s="724" t="s">
        <v>276</v>
      </c>
      <c r="C20" s="725"/>
      <c r="D20" s="725"/>
      <c r="E20" s="725"/>
      <c r="F20" s="725"/>
      <c r="G20" s="725"/>
      <c r="H20" s="725"/>
      <c r="I20" s="725"/>
      <c r="J20" s="725"/>
      <c r="K20" s="725"/>
      <c r="L20" s="725"/>
      <c r="M20" s="725"/>
      <c r="N20" s="725"/>
      <c r="O20" s="725"/>
      <c r="P20" s="725"/>
      <c r="Q20" s="726"/>
      <c r="R20" s="657" t="s">
        <v>130</v>
      </c>
      <c r="S20" s="658"/>
      <c r="T20" s="658"/>
      <c r="U20" s="658"/>
      <c r="V20" s="658"/>
      <c r="W20" s="658"/>
      <c r="X20" s="658"/>
      <c r="Y20" s="659"/>
      <c r="Z20" s="695" t="s">
        <v>130</v>
      </c>
      <c r="AA20" s="695"/>
      <c r="AB20" s="695"/>
      <c r="AC20" s="695"/>
      <c r="AD20" s="696" t="s">
        <v>130</v>
      </c>
      <c r="AE20" s="696"/>
      <c r="AF20" s="696"/>
      <c r="AG20" s="696"/>
      <c r="AH20" s="696"/>
      <c r="AI20" s="696"/>
      <c r="AJ20" s="696"/>
      <c r="AK20" s="696"/>
      <c r="AL20" s="660" t="s">
        <v>130</v>
      </c>
      <c r="AM20" s="661"/>
      <c r="AN20" s="661"/>
      <c r="AO20" s="697"/>
      <c r="AP20" s="654" t="s">
        <v>277</v>
      </c>
      <c r="AQ20" s="655"/>
      <c r="AR20" s="655"/>
      <c r="AS20" s="655"/>
      <c r="AT20" s="655"/>
      <c r="AU20" s="655"/>
      <c r="AV20" s="655"/>
      <c r="AW20" s="655"/>
      <c r="AX20" s="655"/>
      <c r="AY20" s="655"/>
      <c r="AZ20" s="655"/>
      <c r="BA20" s="655"/>
      <c r="BB20" s="655"/>
      <c r="BC20" s="655"/>
      <c r="BD20" s="655"/>
      <c r="BE20" s="655"/>
      <c r="BF20" s="656"/>
      <c r="BG20" s="657" t="s">
        <v>130</v>
      </c>
      <c r="BH20" s="658"/>
      <c r="BI20" s="658"/>
      <c r="BJ20" s="658"/>
      <c r="BK20" s="658"/>
      <c r="BL20" s="658"/>
      <c r="BM20" s="658"/>
      <c r="BN20" s="659"/>
      <c r="BO20" s="695" t="s">
        <v>130</v>
      </c>
      <c r="BP20" s="695"/>
      <c r="BQ20" s="695"/>
      <c r="BR20" s="695"/>
      <c r="BS20" s="696" t="s">
        <v>130</v>
      </c>
      <c r="BT20" s="696"/>
      <c r="BU20" s="696"/>
      <c r="BV20" s="696"/>
      <c r="BW20" s="696"/>
      <c r="BX20" s="696"/>
      <c r="BY20" s="696"/>
      <c r="BZ20" s="696"/>
      <c r="CA20" s="696"/>
      <c r="CB20" s="736"/>
      <c r="CD20" s="654" t="s">
        <v>278</v>
      </c>
      <c r="CE20" s="655"/>
      <c r="CF20" s="655"/>
      <c r="CG20" s="655"/>
      <c r="CH20" s="655"/>
      <c r="CI20" s="655"/>
      <c r="CJ20" s="655"/>
      <c r="CK20" s="655"/>
      <c r="CL20" s="655"/>
      <c r="CM20" s="655"/>
      <c r="CN20" s="655"/>
      <c r="CO20" s="655"/>
      <c r="CP20" s="655"/>
      <c r="CQ20" s="656"/>
      <c r="CR20" s="657">
        <v>123596554</v>
      </c>
      <c r="CS20" s="658"/>
      <c r="CT20" s="658"/>
      <c r="CU20" s="658"/>
      <c r="CV20" s="658"/>
      <c r="CW20" s="658"/>
      <c r="CX20" s="658"/>
      <c r="CY20" s="659"/>
      <c r="CZ20" s="695">
        <v>100</v>
      </c>
      <c r="DA20" s="695"/>
      <c r="DB20" s="695"/>
      <c r="DC20" s="695"/>
      <c r="DD20" s="663">
        <v>7641356</v>
      </c>
      <c r="DE20" s="658"/>
      <c r="DF20" s="658"/>
      <c r="DG20" s="658"/>
      <c r="DH20" s="658"/>
      <c r="DI20" s="658"/>
      <c r="DJ20" s="658"/>
      <c r="DK20" s="658"/>
      <c r="DL20" s="658"/>
      <c r="DM20" s="658"/>
      <c r="DN20" s="658"/>
      <c r="DO20" s="658"/>
      <c r="DP20" s="659"/>
      <c r="DQ20" s="663">
        <v>85539201</v>
      </c>
      <c r="DR20" s="658"/>
      <c r="DS20" s="658"/>
      <c r="DT20" s="658"/>
      <c r="DU20" s="658"/>
      <c r="DV20" s="658"/>
      <c r="DW20" s="658"/>
      <c r="DX20" s="658"/>
      <c r="DY20" s="658"/>
      <c r="DZ20" s="658"/>
      <c r="EA20" s="658"/>
      <c r="EB20" s="658"/>
      <c r="EC20" s="694"/>
    </row>
    <row r="21" spans="2:133" ht="11.25" customHeight="1" x14ac:dyDescent="0.2">
      <c r="B21" s="654" t="s">
        <v>279</v>
      </c>
      <c r="C21" s="655"/>
      <c r="D21" s="655"/>
      <c r="E21" s="655"/>
      <c r="F21" s="655"/>
      <c r="G21" s="655"/>
      <c r="H21" s="655"/>
      <c r="I21" s="655"/>
      <c r="J21" s="655"/>
      <c r="K21" s="655"/>
      <c r="L21" s="655"/>
      <c r="M21" s="655"/>
      <c r="N21" s="655"/>
      <c r="O21" s="655"/>
      <c r="P21" s="655"/>
      <c r="Q21" s="656"/>
      <c r="R21" s="657" t="s">
        <v>130</v>
      </c>
      <c r="S21" s="658"/>
      <c r="T21" s="658"/>
      <c r="U21" s="658"/>
      <c r="V21" s="658"/>
      <c r="W21" s="658"/>
      <c r="X21" s="658"/>
      <c r="Y21" s="659"/>
      <c r="Z21" s="695" t="s">
        <v>130</v>
      </c>
      <c r="AA21" s="695"/>
      <c r="AB21" s="695"/>
      <c r="AC21" s="695"/>
      <c r="AD21" s="696" t="s">
        <v>130</v>
      </c>
      <c r="AE21" s="696"/>
      <c r="AF21" s="696"/>
      <c r="AG21" s="696"/>
      <c r="AH21" s="696"/>
      <c r="AI21" s="696"/>
      <c r="AJ21" s="696"/>
      <c r="AK21" s="696"/>
      <c r="AL21" s="660" t="s">
        <v>130</v>
      </c>
      <c r="AM21" s="661"/>
      <c r="AN21" s="661"/>
      <c r="AO21" s="697"/>
      <c r="AP21" s="654" t="s">
        <v>280</v>
      </c>
      <c r="AQ21" s="734"/>
      <c r="AR21" s="734"/>
      <c r="AS21" s="734"/>
      <c r="AT21" s="734"/>
      <c r="AU21" s="734"/>
      <c r="AV21" s="734"/>
      <c r="AW21" s="734"/>
      <c r="AX21" s="734"/>
      <c r="AY21" s="734"/>
      <c r="AZ21" s="734"/>
      <c r="BA21" s="734"/>
      <c r="BB21" s="734"/>
      <c r="BC21" s="734"/>
      <c r="BD21" s="734"/>
      <c r="BE21" s="734"/>
      <c r="BF21" s="735"/>
      <c r="BG21" s="657" t="s">
        <v>130</v>
      </c>
      <c r="BH21" s="658"/>
      <c r="BI21" s="658"/>
      <c r="BJ21" s="658"/>
      <c r="BK21" s="658"/>
      <c r="BL21" s="658"/>
      <c r="BM21" s="658"/>
      <c r="BN21" s="659"/>
      <c r="BO21" s="695" t="s">
        <v>130</v>
      </c>
      <c r="BP21" s="695"/>
      <c r="BQ21" s="695"/>
      <c r="BR21" s="695"/>
      <c r="BS21" s="696" t="s">
        <v>130</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281</v>
      </c>
      <c r="C22" s="655"/>
      <c r="D22" s="655"/>
      <c r="E22" s="655"/>
      <c r="F22" s="655"/>
      <c r="G22" s="655"/>
      <c r="H22" s="655"/>
      <c r="I22" s="655"/>
      <c r="J22" s="655"/>
      <c r="K22" s="655"/>
      <c r="L22" s="655"/>
      <c r="M22" s="655"/>
      <c r="N22" s="655"/>
      <c r="O22" s="655"/>
      <c r="P22" s="655"/>
      <c r="Q22" s="656"/>
      <c r="R22" s="657" t="s">
        <v>130</v>
      </c>
      <c r="S22" s="658"/>
      <c r="T22" s="658"/>
      <c r="U22" s="658"/>
      <c r="V22" s="658"/>
      <c r="W22" s="658"/>
      <c r="X22" s="658"/>
      <c r="Y22" s="659"/>
      <c r="Z22" s="695" t="s">
        <v>130</v>
      </c>
      <c r="AA22" s="695"/>
      <c r="AB22" s="695"/>
      <c r="AC22" s="695"/>
      <c r="AD22" s="696" t="s">
        <v>130</v>
      </c>
      <c r="AE22" s="696"/>
      <c r="AF22" s="696"/>
      <c r="AG22" s="696"/>
      <c r="AH22" s="696"/>
      <c r="AI22" s="696"/>
      <c r="AJ22" s="696"/>
      <c r="AK22" s="696"/>
      <c r="AL22" s="660" t="s">
        <v>130</v>
      </c>
      <c r="AM22" s="661"/>
      <c r="AN22" s="661"/>
      <c r="AO22" s="697"/>
      <c r="AP22" s="654" t="s">
        <v>282</v>
      </c>
      <c r="AQ22" s="734"/>
      <c r="AR22" s="734"/>
      <c r="AS22" s="734"/>
      <c r="AT22" s="734"/>
      <c r="AU22" s="734"/>
      <c r="AV22" s="734"/>
      <c r="AW22" s="734"/>
      <c r="AX22" s="734"/>
      <c r="AY22" s="734"/>
      <c r="AZ22" s="734"/>
      <c r="BA22" s="734"/>
      <c r="BB22" s="734"/>
      <c r="BC22" s="734"/>
      <c r="BD22" s="734"/>
      <c r="BE22" s="734"/>
      <c r="BF22" s="735"/>
      <c r="BG22" s="657" t="s">
        <v>130</v>
      </c>
      <c r="BH22" s="658"/>
      <c r="BI22" s="658"/>
      <c r="BJ22" s="658"/>
      <c r="BK22" s="658"/>
      <c r="BL22" s="658"/>
      <c r="BM22" s="658"/>
      <c r="BN22" s="659"/>
      <c r="BO22" s="695" t="s">
        <v>130</v>
      </c>
      <c r="BP22" s="695"/>
      <c r="BQ22" s="695"/>
      <c r="BR22" s="695"/>
      <c r="BS22" s="696" t="s">
        <v>130</v>
      </c>
      <c r="BT22" s="696"/>
      <c r="BU22" s="696"/>
      <c r="BV22" s="696"/>
      <c r="BW22" s="696"/>
      <c r="BX22" s="696"/>
      <c r="BY22" s="696"/>
      <c r="BZ22" s="696"/>
      <c r="CA22" s="696"/>
      <c r="CB22" s="736"/>
      <c r="CD22" s="709" t="s">
        <v>283</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284</v>
      </c>
      <c r="C23" s="655"/>
      <c r="D23" s="655"/>
      <c r="E23" s="655"/>
      <c r="F23" s="655"/>
      <c r="G23" s="655"/>
      <c r="H23" s="655"/>
      <c r="I23" s="655"/>
      <c r="J23" s="655"/>
      <c r="K23" s="655"/>
      <c r="L23" s="655"/>
      <c r="M23" s="655"/>
      <c r="N23" s="655"/>
      <c r="O23" s="655"/>
      <c r="P23" s="655"/>
      <c r="Q23" s="656"/>
      <c r="R23" s="657" t="s">
        <v>130</v>
      </c>
      <c r="S23" s="658"/>
      <c r="T23" s="658"/>
      <c r="U23" s="658"/>
      <c r="V23" s="658"/>
      <c r="W23" s="658"/>
      <c r="X23" s="658"/>
      <c r="Y23" s="659"/>
      <c r="Z23" s="695" t="s">
        <v>130</v>
      </c>
      <c r="AA23" s="695"/>
      <c r="AB23" s="695"/>
      <c r="AC23" s="695"/>
      <c r="AD23" s="696" t="s">
        <v>130</v>
      </c>
      <c r="AE23" s="696"/>
      <c r="AF23" s="696"/>
      <c r="AG23" s="696"/>
      <c r="AH23" s="696"/>
      <c r="AI23" s="696"/>
      <c r="AJ23" s="696"/>
      <c r="AK23" s="696"/>
      <c r="AL23" s="660" t="s">
        <v>130</v>
      </c>
      <c r="AM23" s="661"/>
      <c r="AN23" s="661"/>
      <c r="AO23" s="697"/>
      <c r="AP23" s="654" t="s">
        <v>285</v>
      </c>
      <c r="AQ23" s="734"/>
      <c r="AR23" s="734"/>
      <c r="AS23" s="734"/>
      <c r="AT23" s="734"/>
      <c r="AU23" s="734"/>
      <c r="AV23" s="734"/>
      <c r="AW23" s="734"/>
      <c r="AX23" s="734"/>
      <c r="AY23" s="734"/>
      <c r="AZ23" s="734"/>
      <c r="BA23" s="734"/>
      <c r="BB23" s="734"/>
      <c r="BC23" s="734"/>
      <c r="BD23" s="734"/>
      <c r="BE23" s="734"/>
      <c r="BF23" s="735"/>
      <c r="BG23" s="657" t="s">
        <v>130</v>
      </c>
      <c r="BH23" s="658"/>
      <c r="BI23" s="658"/>
      <c r="BJ23" s="658"/>
      <c r="BK23" s="658"/>
      <c r="BL23" s="658"/>
      <c r="BM23" s="658"/>
      <c r="BN23" s="659"/>
      <c r="BO23" s="695" t="s">
        <v>130</v>
      </c>
      <c r="BP23" s="695"/>
      <c r="BQ23" s="695"/>
      <c r="BR23" s="695"/>
      <c r="BS23" s="696" t="s">
        <v>130</v>
      </c>
      <c r="BT23" s="696"/>
      <c r="BU23" s="696"/>
      <c r="BV23" s="696"/>
      <c r="BW23" s="696"/>
      <c r="BX23" s="696"/>
      <c r="BY23" s="696"/>
      <c r="BZ23" s="696"/>
      <c r="CA23" s="696"/>
      <c r="CB23" s="736"/>
      <c r="CD23" s="709" t="s">
        <v>225</v>
      </c>
      <c r="CE23" s="710"/>
      <c r="CF23" s="710"/>
      <c r="CG23" s="710"/>
      <c r="CH23" s="710"/>
      <c r="CI23" s="710"/>
      <c r="CJ23" s="710"/>
      <c r="CK23" s="710"/>
      <c r="CL23" s="710"/>
      <c r="CM23" s="710"/>
      <c r="CN23" s="710"/>
      <c r="CO23" s="710"/>
      <c r="CP23" s="710"/>
      <c r="CQ23" s="711"/>
      <c r="CR23" s="709" t="s">
        <v>286</v>
      </c>
      <c r="CS23" s="710"/>
      <c r="CT23" s="710"/>
      <c r="CU23" s="710"/>
      <c r="CV23" s="710"/>
      <c r="CW23" s="710"/>
      <c r="CX23" s="710"/>
      <c r="CY23" s="711"/>
      <c r="CZ23" s="709" t="s">
        <v>287</v>
      </c>
      <c r="DA23" s="710"/>
      <c r="DB23" s="710"/>
      <c r="DC23" s="711"/>
      <c r="DD23" s="709" t="s">
        <v>288</v>
      </c>
      <c r="DE23" s="710"/>
      <c r="DF23" s="710"/>
      <c r="DG23" s="710"/>
      <c r="DH23" s="710"/>
      <c r="DI23" s="710"/>
      <c r="DJ23" s="710"/>
      <c r="DK23" s="711"/>
      <c r="DL23" s="747" t="s">
        <v>289</v>
      </c>
      <c r="DM23" s="748"/>
      <c r="DN23" s="748"/>
      <c r="DO23" s="748"/>
      <c r="DP23" s="748"/>
      <c r="DQ23" s="748"/>
      <c r="DR23" s="748"/>
      <c r="DS23" s="748"/>
      <c r="DT23" s="748"/>
      <c r="DU23" s="748"/>
      <c r="DV23" s="749"/>
      <c r="DW23" s="709" t="s">
        <v>290</v>
      </c>
      <c r="DX23" s="710"/>
      <c r="DY23" s="710"/>
      <c r="DZ23" s="710"/>
      <c r="EA23" s="710"/>
      <c r="EB23" s="710"/>
      <c r="EC23" s="711"/>
    </row>
    <row r="24" spans="2:133" ht="11.25" customHeight="1" x14ac:dyDescent="0.2">
      <c r="B24" s="654" t="s">
        <v>291</v>
      </c>
      <c r="C24" s="655"/>
      <c r="D24" s="655"/>
      <c r="E24" s="655"/>
      <c r="F24" s="655"/>
      <c r="G24" s="655"/>
      <c r="H24" s="655"/>
      <c r="I24" s="655"/>
      <c r="J24" s="655"/>
      <c r="K24" s="655"/>
      <c r="L24" s="655"/>
      <c r="M24" s="655"/>
      <c r="N24" s="655"/>
      <c r="O24" s="655"/>
      <c r="P24" s="655"/>
      <c r="Q24" s="656"/>
      <c r="R24" s="657" t="s">
        <v>130</v>
      </c>
      <c r="S24" s="658"/>
      <c r="T24" s="658"/>
      <c r="U24" s="658"/>
      <c r="V24" s="658"/>
      <c r="W24" s="658"/>
      <c r="X24" s="658"/>
      <c r="Y24" s="659"/>
      <c r="Z24" s="695" t="s">
        <v>130</v>
      </c>
      <c r="AA24" s="695"/>
      <c r="AB24" s="695"/>
      <c r="AC24" s="695"/>
      <c r="AD24" s="696" t="s">
        <v>130</v>
      </c>
      <c r="AE24" s="696"/>
      <c r="AF24" s="696"/>
      <c r="AG24" s="696"/>
      <c r="AH24" s="696"/>
      <c r="AI24" s="696"/>
      <c r="AJ24" s="696"/>
      <c r="AK24" s="696"/>
      <c r="AL24" s="660" t="s">
        <v>130</v>
      </c>
      <c r="AM24" s="661"/>
      <c r="AN24" s="661"/>
      <c r="AO24" s="697"/>
      <c r="AP24" s="654" t="s">
        <v>292</v>
      </c>
      <c r="AQ24" s="734"/>
      <c r="AR24" s="734"/>
      <c r="AS24" s="734"/>
      <c r="AT24" s="734"/>
      <c r="AU24" s="734"/>
      <c r="AV24" s="734"/>
      <c r="AW24" s="734"/>
      <c r="AX24" s="734"/>
      <c r="AY24" s="734"/>
      <c r="AZ24" s="734"/>
      <c r="BA24" s="734"/>
      <c r="BB24" s="734"/>
      <c r="BC24" s="734"/>
      <c r="BD24" s="734"/>
      <c r="BE24" s="734"/>
      <c r="BF24" s="735"/>
      <c r="BG24" s="657" t="s">
        <v>130</v>
      </c>
      <c r="BH24" s="658"/>
      <c r="BI24" s="658"/>
      <c r="BJ24" s="658"/>
      <c r="BK24" s="658"/>
      <c r="BL24" s="658"/>
      <c r="BM24" s="658"/>
      <c r="BN24" s="659"/>
      <c r="BO24" s="695" t="s">
        <v>130</v>
      </c>
      <c r="BP24" s="695"/>
      <c r="BQ24" s="695"/>
      <c r="BR24" s="695"/>
      <c r="BS24" s="696" t="s">
        <v>130</v>
      </c>
      <c r="BT24" s="696"/>
      <c r="BU24" s="696"/>
      <c r="BV24" s="696"/>
      <c r="BW24" s="696"/>
      <c r="BX24" s="696"/>
      <c r="BY24" s="696"/>
      <c r="BZ24" s="696"/>
      <c r="CA24" s="696"/>
      <c r="CB24" s="736"/>
      <c r="CD24" s="715" t="s">
        <v>293</v>
      </c>
      <c r="CE24" s="716"/>
      <c r="CF24" s="716"/>
      <c r="CG24" s="716"/>
      <c r="CH24" s="716"/>
      <c r="CI24" s="716"/>
      <c r="CJ24" s="716"/>
      <c r="CK24" s="716"/>
      <c r="CL24" s="716"/>
      <c r="CM24" s="716"/>
      <c r="CN24" s="716"/>
      <c r="CO24" s="716"/>
      <c r="CP24" s="716"/>
      <c r="CQ24" s="717"/>
      <c r="CR24" s="712">
        <v>55373362</v>
      </c>
      <c r="CS24" s="713"/>
      <c r="CT24" s="713"/>
      <c r="CU24" s="713"/>
      <c r="CV24" s="713"/>
      <c r="CW24" s="713"/>
      <c r="CX24" s="713"/>
      <c r="CY24" s="738"/>
      <c r="CZ24" s="739">
        <v>44.8</v>
      </c>
      <c r="DA24" s="721"/>
      <c r="DB24" s="721"/>
      <c r="DC24" s="741"/>
      <c r="DD24" s="737">
        <v>34071548</v>
      </c>
      <c r="DE24" s="713"/>
      <c r="DF24" s="713"/>
      <c r="DG24" s="713"/>
      <c r="DH24" s="713"/>
      <c r="DI24" s="713"/>
      <c r="DJ24" s="713"/>
      <c r="DK24" s="738"/>
      <c r="DL24" s="737">
        <v>33520725</v>
      </c>
      <c r="DM24" s="713"/>
      <c r="DN24" s="713"/>
      <c r="DO24" s="713"/>
      <c r="DP24" s="713"/>
      <c r="DQ24" s="713"/>
      <c r="DR24" s="713"/>
      <c r="DS24" s="713"/>
      <c r="DT24" s="713"/>
      <c r="DU24" s="713"/>
      <c r="DV24" s="738"/>
      <c r="DW24" s="739">
        <v>43.2</v>
      </c>
      <c r="DX24" s="721"/>
      <c r="DY24" s="721"/>
      <c r="DZ24" s="721"/>
      <c r="EA24" s="721"/>
      <c r="EB24" s="721"/>
      <c r="EC24" s="740"/>
    </row>
    <row r="25" spans="2:133" ht="11.25" customHeight="1" x14ac:dyDescent="0.2">
      <c r="B25" s="654" t="s">
        <v>294</v>
      </c>
      <c r="C25" s="655"/>
      <c r="D25" s="655"/>
      <c r="E25" s="655"/>
      <c r="F25" s="655"/>
      <c r="G25" s="655"/>
      <c r="H25" s="655"/>
      <c r="I25" s="655"/>
      <c r="J25" s="655"/>
      <c r="K25" s="655"/>
      <c r="L25" s="655"/>
      <c r="M25" s="655"/>
      <c r="N25" s="655"/>
      <c r="O25" s="655"/>
      <c r="P25" s="655"/>
      <c r="Q25" s="656"/>
      <c r="R25" s="657">
        <v>58854404</v>
      </c>
      <c r="S25" s="658"/>
      <c r="T25" s="658"/>
      <c r="U25" s="658"/>
      <c r="V25" s="658"/>
      <c r="W25" s="658"/>
      <c r="X25" s="658"/>
      <c r="Y25" s="659"/>
      <c r="Z25" s="695">
        <v>44.7</v>
      </c>
      <c r="AA25" s="695"/>
      <c r="AB25" s="695"/>
      <c r="AC25" s="695"/>
      <c r="AD25" s="696">
        <v>58854404</v>
      </c>
      <c r="AE25" s="696"/>
      <c r="AF25" s="696"/>
      <c r="AG25" s="696"/>
      <c r="AH25" s="696"/>
      <c r="AI25" s="696"/>
      <c r="AJ25" s="696"/>
      <c r="AK25" s="696"/>
      <c r="AL25" s="660">
        <v>75.8</v>
      </c>
      <c r="AM25" s="661"/>
      <c r="AN25" s="661"/>
      <c r="AO25" s="697"/>
      <c r="AP25" s="654" t="s">
        <v>295</v>
      </c>
      <c r="AQ25" s="734"/>
      <c r="AR25" s="734"/>
      <c r="AS25" s="734"/>
      <c r="AT25" s="734"/>
      <c r="AU25" s="734"/>
      <c r="AV25" s="734"/>
      <c r="AW25" s="734"/>
      <c r="AX25" s="734"/>
      <c r="AY25" s="734"/>
      <c r="AZ25" s="734"/>
      <c r="BA25" s="734"/>
      <c r="BB25" s="734"/>
      <c r="BC25" s="734"/>
      <c r="BD25" s="734"/>
      <c r="BE25" s="734"/>
      <c r="BF25" s="735"/>
      <c r="BG25" s="657" t="s">
        <v>130</v>
      </c>
      <c r="BH25" s="658"/>
      <c r="BI25" s="658"/>
      <c r="BJ25" s="658"/>
      <c r="BK25" s="658"/>
      <c r="BL25" s="658"/>
      <c r="BM25" s="658"/>
      <c r="BN25" s="659"/>
      <c r="BO25" s="695" t="s">
        <v>130</v>
      </c>
      <c r="BP25" s="695"/>
      <c r="BQ25" s="695"/>
      <c r="BR25" s="695"/>
      <c r="BS25" s="696" t="s">
        <v>130</v>
      </c>
      <c r="BT25" s="696"/>
      <c r="BU25" s="696"/>
      <c r="BV25" s="696"/>
      <c r="BW25" s="696"/>
      <c r="BX25" s="696"/>
      <c r="BY25" s="696"/>
      <c r="BZ25" s="696"/>
      <c r="CA25" s="696"/>
      <c r="CB25" s="736"/>
      <c r="CD25" s="654" t="s">
        <v>296</v>
      </c>
      <c r="CE25" s="655"/>
      <c r="CF25" s="655"/>
      <c r="CG25" s="655"/>
      <c r="CH25" s="655"/>
      <c r="CI25" s="655"/>
      <c r="CJ25" s="655"/>
      <c r="CK25" s="655"/>
      <c r="CL25" s="655"/>
      <c r="CM25" s="655"/>
      <c r="CN25" s="655"/>
      <c r="CO25" s="655"/>
      <c r="CP25" s="655"/>
      <c r="CQ25" s="656"/>
      <c r="CR25" s="657">
        <v>20762634</v>
      </c>
      <c r="CS25" s="670"/>
      <c r="CT25" s="670"/>
      <c r="CU25" s="670"/>
      <c r="CV25" s="670"/>
      <c r="CW25" s="670"/>
      <c r="CX25" s="670"/>
      <c r="CY25" s="671"/>
      <c r="CZ25" s="660">
        <v>16.8</v>
      </c>
      <c r="DA25" s="672"/>
      <c r="DB25" s="672"/>
      <c r="DC25" s="673"/>
      <c r="DD25" s="663">
        <v>19076332</v>
      </c>
      <c r="DE25" s="670"/>
      <c r="DF25" s="670"/>
      <c r="DG25" s="670"/>
      <c r="DH25" s="670"/>
      <c r="DI25" s="670"/>
      <c r="DJ25" s="670"/>
      <c r="DK25" s="671"/>
      <c r="DL25" s="663">
        <v>18846350</v>
      </c>
      <c r="DM25" s="670"/>
      <c r="DN25" s="670"/>
      <c r="DO25" s="670"/>
      <c r="DP25" s="670"/>
      <c r="DQ25" s="670"/>
      <c r="DR25" s="670"/>
      <c r="DS25" s="670"/>
      <c r="DT25" s="670"/>
      <c r="DU25" s="670"/>
      <c r="DV25" s="671"/>
      <c r="DW25" s="660">
        <v>24.3</v>
      </c>
      <c r="DX25" s="672"/>
      <c r="DY25" s="672"/>
      <c r="DZ25" s="672"/>
      <c r="EA25" s="672"/>
      <c r="EB25" s="672"/>
      <c r="EC25" s="684"/>
    </row>
    <row r="26" spans="2:133" ht="11.25" customHeight="1" x14ac:dyDescent="0.2">
      <c r="B26" s="654" t="s">
        <v>297</v>
      </c>
      <c r="C26" s="655"/>
      <c r="D26" s="655"/>
      <c r="E26" s="655"/>
      <c r="F26" s="655"/>
      <c r="G26" s="655"/>
      <c r="H26" s="655"/>
      <c r="I26" s="655"/>
      <c r="J26" s="655"/>
      <c r="K26" s="655"/>
      <c r="L26" s="655"/>
      <c r="M26" s="655"/>
      <c r="N26" s="655"/>
      <c r="O26" s="655"/>
      <c r="P26" s="655"/>
      <c r="Q26" s="656"/>
      <c r="R26" s="657">
        <v>24633</v>
      </c>
      <c r="S26" s="658"/>
      <c r="T26" s="658"/>
      <c r="U26" s="658"/>
      <c r="V26" s="658"/>
      <c r="W26" s="658"/>
      <c r="X26" s="658"/>
      <c r="Y26" s="659"/>
      <c r="Z26" s="695">
        <v>0</v>
      </c>
      <c r="AA26" s="695"/>
      <c r="AB26" s="695"/>
      <c r="AC26" s="695"/>
      <c r="AD26" s="696">
        <v>24633</v>
      </c>
      <c r="AE26" s="696"/>
      <c r="AF26" s="696"/>
      <c r="AG26" s="696"/>
      <c r="AH26" s="696"/>
      <c r="AI26" s="696"/>
      <c r="AJ26" s="696"/>
      <c r="AK26" s="696"/>
      <c r="AL26" s="660">
        <v>0</v>
      </c>
      <c r="AM26" s="661"/>
      <c r="AN26" s="661"/>
      <c r="AO26" s="697"/>
      <c r="AP26" s="654" t="s">
        <v>298</v>
      </c>
      <c r="AQ26" s="734"/>
      <c r="AR26" s="734"/>
      <c r="AS26" s="734"/>
      <c r="AT26" s="734"/>
      <c r="AU26" s="734"/>
      <c r="AV26" s="734"/>
      <c r="AW26" s="734"/>
      <c r="AX26" s="734"/>
      <c r="AY26" s="734"/>
      <c r="AZ26" s="734"/>
      <c r="BA26" s="734"/>
      <c r="BB26" s="734"/>
      <c r="BC26" s="734"/>
      <c r="BD26" s="734"/>
      <c r="BE26" s="734"/>
      <c r="BF26" s="735"/>
      <c r="BG26" s="657" t="s">
        <v>130</v>
      </c>
      <c r="BH26" s="658"/>
      <c r="BI26" s="658"/>
      <c r="BJ26" s="658"/>
      <c r="BK26" s="658"/>
      <c r="BL26" s="658"/>
      <c r="BM26" s="658"/>
      <c r="BN26" s="659"/>
      <c r="BO26" s="695" t="s">
        <v>130</v>
      </c>
      <c r="BP26" s="695"/>
      <c r="BQ26" s="695"/>
      <c r="BR26" s="695"/>
      <c r="BS26" s="696" t="s">
        <v>130</v>
      </c>
      <c r="BT26" s="696"/>
      <c r="BU26" s="696"/>
      <c r="BV26" s="696"/>
      <c r="BW26" s="696"/>
      <c r="BX26" s="696"/>
      <c r="BY26" s="696"/>
      <c r="BZ26" s="696"/>
      <c r="CA26" s="696"/>
      <c r="CB26" s="736"/>
      <c r="CD26" s="654" t="s">
        <v>299</v>
      </c>
      <c r="CE26" s="655"/>
      <c r="CF26" s="655"/>
      <c r="CG26" s="655"/>
      <c r="CH26" s="655"/>
      <c r="CI26" s="655"/>
      <c r="CJ26" s="655"/>
      <c r="CK26" s="655"/>
      <c r="CL26" s="655"/>
      <c r="CM26" s="655"/>
      <c r="CN26" s="655"/>
      <c r="CO26" s="655"/>
      <c r="CP26" s="655"/>
      <c r="CQ26" s="656"/>
      <c r="CR26" s="657">
        <v>13308063</v>
      </c>
      <c r="CS26" s="658"/>
      <c r="CT26" s="658"/>
      <c r="CU26" s="658"/>
      <c r="CV26" s="658"/>
      <c r="CW26" s="658"/>
      <c r="CX26" s="658"/>
      <c r="CY26" s="659"/>
      <c r="CZ26" s="660">
        <v>10.8</v>
      </c>
      <c r="DA26" s="672"/>
      <c r="DB26" s="672"/>
      <c r="DC26" s="673"/>
      <c r="DD26" s="663">
        <v>12092710</v>
      </c>
      <c r="DE26" s="658"/>
      <c r="DF26" s="658"/>
      <c r="DG26" s="658"/>
      <c r="DH26" s="658"/>
      <c r="DI26" s="658"/>
      <c r="DJ26" s="658"/>
      <c r="DK26" s="659"/>
      <c r="DL26" s="663" t="s">
        <v>130</v>
      </c>
      <c r="DM26" s="658"/>
      <c r="DN26" s="658"/>
      <c r="DO26" s="658"/>
      <c r="DP26" s="658"/>
      <c r="DQ26" s="658"/>
      <c r="DR26" s="658"/>
      <c r="DS26" s="658"/>
      <c r="DT26" s="658"/>
      <c r="DU26" s="658"/>
      <c r="DV26" s="659"/>
      <c r="DW26" s="660" t="s">
        <v>130</v>
      </c>
      <c r="DX26" s="672"/>
      <c r="DY26" s="672"/>
      <c r="DZ26" s="672"/>
      <c r="EA26" s="672"/>
      <c r="EB26" s="672"/>
      <c r="EC26" s="684"/>
    </row>
    <row r="27" spans="2:133" ht="11.25" customHeight="1" x14ac:dyDescent="0.2">
      <c r="B27" s="654" t="s">
        <v>300</v>
      </c>
      <c r="C27" s="655"/>
      <c r="D27" s="655"/>
      <c r="E27" s="655"/>
      <c r="F27" s="655"/>
      <c r="G27" s="655"/>
      <c r="H27" s="655"/>
      <c r="I27" s="655"/>
      <c r="J27" s="655"/>
      <c r="K27" s="655"/>
      <c r="L27" s="655"/>
      <c r="M27" s="655"/>
      <c r="N27" s="655"/>
      <c r="O27" s="655"/>
      <c r="P27" s="655"/>
      <c r="Q27" s="656"/>
      <c r="R27" s="657">
        <v>1469979</v>
      </c>
      <c r="S27" s="658"/>
      <c r="T27" s="658"/>
      <c r="U27" s="658"/>
      <c r="V27" s="658"/>
      <c r="W27" s="658"/>
      <c r="X27" s="658"/>
      <c r="Y27" s="659"/>
      <c r="Z27" s="695">
        <v>1.1000000000000001</v>
      </c>
      <c r="AA27" s="695"/>
      <c r="AB27" s="695"/>
      <c r="AC27" s="695"/>
      <c r="AD27" s="696">
        <v>220</v>
      </c>
      <c r="AE27" s="696"/>
      <c r="AF27" s="696"/>
      <c r="AG27" s="696"/>
      <c r="AH27" s="696"/>
      <c r="AI27" s="696"/>
      <c r="AJ27" s="696"/>
      <c r="AK27" s="696"/>
      <c r="AL27" s="660">
        <v>0</v>
      </c>
      <c r="AM27" s="661"/>
      <c r="AN27" s="661"/>
      <c r="AO27" s="697"/>
      <c r="AP27" s="654" t="s">
        <v>301</v>
      </c>
      <c r="AQ27" s="655"/>
      <c r="AR27" s="655"/>
      <c r="AS27" s="655"/>
      <c r="AT27" s="655"/>
      <c r="AU27" s="655"/>
      <c r="AV27" s="655"/>
      <c r="AW27" s="655"/>
      <c r="AX27" s="655"/>
      <c r="AY27" s="655"/>
      <c r="AZ27" s="655"/>
      <c r="BA27" s="655"/>
      <c r="BB27" s="655"/>
      <c r="BC27" s="655"/>
      <c r="BD27" s="655"/>
      <c r="BE27" s="655"/>
      <c r="BF27" s="656"/>
      <c r="BG27" s="657">
        <v>49323164</v>
      </c>
      <c r="BH27" s="658"/>
      <c r="BI27" s="658"/>
      <c r="BJ27" s="658"/>
      <c r="BK27" s="658"/>
      <c r="BL27" s="658"/>
      <c r="BM27" s="658"/>
      <c r="BN27" s="659"/>
      <c r="BO27" s="695">
        <v>100</v>
      </c>
      <c r="BP27" s="695"/>
      <c r="BQ27" s="695"/>
      <c r="BR27" s="695"/>
      <c r="BS27" s="696" t="s">
        <v>130</v>
      </c>
      <c r="BT27" s="696"/>
      <c r="BU27" s="696"/>
      <c r="BV27" s="696"/>
      <c r="BW27" s="696"/>
      <c r="BX27" s="696"/>
      <c r="BY27" s="696"/>
      <c r="BZ27" s="696"/>
      <c r="CA27" s="696"/>
      <c r="CB27" s="736"/>
      <c r="CD27" s="654" t="s">
        <v>302</v>
      </c>
      <c r="CE27" s="655"/>
      <c r="CF27" s="655"/>
      <c r="CG27" s="655"/>
      <c r="CH27" s="655"/>
      <c r="CI27" s="655"/>
      <c r="CJ27" s="655"/>
      <c r="CK27" s="655"/>
      <c r="CL27" s="655"/>
      <c r="CM27" s="655"/>
      <c r="CN27" s="655"/>
      <c r="CO27" s="655"/>
      <c r="CP27" s="655"/>
      <c r="CQ27" s="656"/>
      <c r="CR27" s="657">
        <v>33105651</v>
      </c>
      <c r="CS27" s="670"/>
      <c r="CT27" s="670"/>
      <c r="CU27" s="670"/>
      <c r="CV27" s="670"/>
      <c r="CW27" s="670"/>
      <c r="CX27" s="670"/>
      <c r="CY27" s="671"/>
      <c r="CZ27" s="660">
        <v>26.8</v>
      </c>
      <c r="DA27" s="672"/>
      <c r="DB27" s="672"/>
      <c r="DC27" s="673"/>
      <c r="DD27" s="663">
        <v>13490139</v>
      </c>
      <c r="DE27" s="670"/>
      <c r="DF27" s="670"/>
      <c r="DG27" s="670"/>
      <c r="DH27" s="670"/>
      <c r="DI27" s="670"/>
      <c r="DJ27" s="670"/>
      <c r="DK27" s="671"/>
      <c r="DL27" s="663">
        <v>13169298</v>
      </c>
      <c r="DM27" s="670"/>
      <c r="DN27" s="670"/>
      <c r="DO27" s="670"/>
      <c r="DP27" s="670"/>
      <c r="DQ27" s="670"/>
      <c r="DR27" s="670"/>
      <c r="DS27" s="670"/>
      <c r="DT27" s="670"/>
      <c r="DU27" s="670"/>
      <c r="DV27" s="671"/>
      <c r="DW27" s="660">
        <v>17</v>
      </c>
      <c r="DX27" s="672"/>
      <c r="DY27" s="672"/>
      <c r="DZ27" s="672"/>
      <c r="EA27" s="672"/>
      <c r="EB27" s="672"/>
      <c r="EC27" s="684"/>
    </row>
    <row r="28" spans="2:133" ht="11.25" customHeight="1" x14ac:dyDescent="0.2">
      <c r="B28" s="654" t="s">
        <v>303</v>
      </c>
      <c r="C28" s="655"/>
      <c r="D28" s="655"/>
      <c r="E28" s="655"/>
      <c r="F28" s="655"/>
      <c r="G28" s="655"/>
      <c r="H28" s="655"/>
      <c r="I28" s="655"/>
      <c r="J28" s="655"/>
      <c r="K28" s="655"/>
      <c r="L28" s="655"/>
      <c r="M28" s="655"/>
      <c r="N28" s="655"/>
      <c r="O28" s="655"/>
      <c r="P28" s="655"/>
      <c r="Q28" s="656"/>
      <c r="R28" s="657">
        <v>1996607</v>
      </c>
      <c r="S28" s="658"/>
      <c r="T28" s="658"/>
      <c r="U28" s="658"/>
      <c r="V28" s="658"/>
      <c r="W28" s="658"/>
      <c r="X28" s="658"/>
      <c r="Y28" s="659"/>
      <c r="Z28" s="695">
        <v>1.5</v>
      </c>
      <c r="AA28" s="695"/>
      <c r="AB28" s="695"/>
      <c r="AC28" s="695"/>
      <c r="AD28" s="696">
        <v>1373908</v>
      </c>
      <c r="AE28" s="696"/>
      <c r="AF28" s="696"/>
      <c r="AG28" s="696"/>
      <c r="AH28" s="696"/>
      <c r="AI28" s="696"/>
      <c r="AJ28" s="696"/>
      <c r="AK28" s="696"/>
      <c r="AL28" s="660">
        <v>1.8</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304</v>
      </c>
      <c r="CE28" s="655"/>
      <c r="CF28" s="655"/>
      <c r="CG28" s="655"/>
      <c r="CH28" s="655"/>
      <c r="CI28" s="655"/>
      <c r="CJ28" s="655"/>
      <c r="CK28" s="655"/>
      <c r="CL28" s="655"/>
      <c r="CM28" s="655"/>
      <c r="CN28" s="655"/>
      <c r="CO28" s="655"/>
      <c r="CP28" s="655"/>
      <c r="CQ28" s="656"/>
      <c r="CR28" s="657">
        <v>1505077</v>
      </c>
      <c r="CS28" s="658"/>
      <c r="CT28" s="658"/>
      <c r="CU28" s="658"/>
      <c r="CV28" s="658"/>
      <c r="CW28" s="658"/>
      <c r="CX28" s="658"/>
      <c r="CY28" s="659"/>
      <c r="CZ28" s="660">
        <v>1.2</v>
      </c>
      <c r="DA28" s="672"/>
      <c r="DB28" s="672"/>
      <c r="DC28" s="673"/>
      <c r="DD28" s="663">
        <v>1505077</v>
      </c>
      <c r="DE28" s="658"/>
      <c r="DF28" s="658"/>
      <c r="DG28" s="658"/>
      <c r="DH28" s="658"/>
      <c r="DI28" s="658"/>
      <c r="DJ28" s="658"/>
      <c r="DK28" s="659"/>
      <c r="DL28" s="663">
        <v>1505077</v>
      </c>
      <c r="DM28" s="658"/>
      <c r="DN28" s="658"/>
      <c r="DO28" s="658"/>
      <c r="DP28" s="658"/>
      <c r="DQ28" s="658"/>
      <c r="DR28" s="658"/>
      <c r="DS28" s="658"/>
      <c r="DT28" s="658"/>
      <c r="DU28" s="658"/>
      <c r="DV28" s="659"/>
      <c r="DW28" s="660">
        <v>1.9</v>
      </c>
      <c r="DX28" s="672"/>
      <c r="DY28" s="672"/>
      <c r="DZ28" s="672"/>
      <c r="EA28" s="672"/>
      <c r="EB28" s="672"/>
      <c r="EC28" s="684"/>
    </row>
    <row r="29" spans="2:133" ht="11.25" customHeight="1" x14ac:dyDescent="0.2">
      <c r="B29" s="654" t="s">
        <v>305</v>
      </c>
      <c r="C29" s="655"/>
      <c r="D29" s="655"/>
      <c r="E29" s="655"/>
      <c r="F29" s="655"/>
      <c r="G29" s="655"/>
      <c r="H29" s="655"/>
      <c r="I29" s="655"/>
      <c r="J29" s="655"/>
      <c r="K29" s="655"/>
      <c r="L29" s="655"/>
      <c r="M29" s="655"/>
      <c r="N29" s="655"/>
      <c r="O29" s="655"/>
      <c r="P29" s="655"/>
      <c r="Q29" s="656"/>
      <c r="R29" s="657">
        <v>476768</v>
      </c>
      <c r="S29" s="658"/>
      <c r="T29" s="658"/>
      <c r="U29" s="658"/>
      <c r="V29" s="658"/>
      <c r="W29" s="658"/>
      <c r="X29" s="658"/>
      <c r="Y29" s="659"/>
      <c r="Z29" s="695">
        <v>0.4</v>
      </c>
      <c r="AA29" s="695"/>
      <c r="AB29" s="695"/>
      <c r="AC29" s="695"/>
      <c r="AD29" s="696">
        <v>1</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306</v>
      </c>
      <c r="CE29" s="677"/>
      <c r="CF29" s="654" t="s">
        <v>72</v>
      </c>
      <c r="CG29" s="655"/>
      <c r="CH29" s="655"/>
      <c r="CI29" s="655"/>
      <c r="CJ29" s="655"/>
      <c r="CK29" s="655"/>
      <c r="CL29" s="655"/>
      <c r="CM29" s="655"/>
      <c r="CN29" s="655"/>
      <c r="CO29" s="655"/>
      <c r="CP29" s="655"/>
      <c r="CQ29" s="656"/>
      <c r="CR29" s="657">
        <v>1505077</v>
      </c>
      <c r="CS29" s="670"/>
      <c r="CT29" s="670"/>
      <c r="CU29" s="670"/>
      <c r="CV29" s="670"/>
      <c r="CW29" s="670"/>
      <c r="CX29" s="670"/>
      <c r="CY29" s="671"/>
      <c r="CZ29" s="660">
        <v>1.2</v>
      </c>
      <c r="DA29" s="672"/>
      <c r="DB29" s="672"/>
      <c r="DC29" s="673"/>
      <c r="DD29" s="663">
        <v>1505077</v>
      </c>
      <c r="DE29" s="670"/>
      <c r="DF29" s="670"/>
      <c r="DG29" s="670"/>
      <c r="DH29" s="670"/>
      <c r="DI29" s="670"/>
      <c r="DJ29" s="670"/>
      <c r="DK29" s="671"/>
      <c r="DL29" s="663">
        <v>1505077</v>
      </c>
      <c r="DM29" s="670"/>
      <c r="DN29" s="670"/>
      <c r="DO29" s="670"/>
      <c r="DP29" s="670"/>
      <c r="DQ29" s="670"/>
      <c r="DR29" s="670"/>
      <c r="DS29" s="670"/>
      <c r="DT29" s="670"/>
      <c r="DU29" s="670"/>
      <c r="DV29" s="671"/>
      <c r="DW29" s="660">
        <v>1.9</v>
      </c>
      <c r="DX29" s="672"/>
      <c r="DY29" s="672"/>
      <c r="DZ29" s="672"/>
      <c r="EA29" s="672"/>
      <c r="EB29" s="672"/>
      <c r="EC29" s="684"/>
    </row>
    <row r="30" spans="2:133" ht="11.25" customHeight="1" x14ac:dyDescent="0.2">
      <c r="B30" s="654" t="s">
        <v>307</v>
      </c>
      <c r="C30" s="655"/>
      <c r="D30" s="655"/>
      <c r="E30" s="655"/>
      <c r="F30" s="655"/>
      <c r="G30" s="655"/>
      <c r="H30" s="655"/>
      <c r="I30" s="655"/>
      <c r="J30" s="655"/>
      <c r="K30" s="655"/>
      <c r="L30" s="655"/>
      <c r="M30" s="655"/>
      <c r="N30" s="655"/>
      <c r="O30" s="655"/>
      <c r="P30" s="655"/>
      <c r="Q30" s="656"/>
      <c r="R30" s="657">
        <v>25721782</v>
      </c>
      <c r="S30" s="658"/>
      <c r="T30" s="658"/>
      <c r="U30" s="658"/>
      <c r="V30" s="658"/>
      <c r="W30" s="658"/>
      <c r="X30" s="658"/>
      <c r="Y30" s="659"/>
      <c r="Z30" s="695">
        <v>19.5</v>
      </c>
      <c r="AA30" s="695"/>
      <c r="AB30" s="695"/>
      <c r="AC30" s="695"/>
      <c r="AD30" s="696" t="s">
        <v>130</v>
      </c>
      <c r="AE30" s="696"/>
      <c r="AF30" s="696"/>
      <c r="AG30" s="696"/>
      <c r="AH30" s="696"/>
      <c r="AI30" s="696"/>
      <c r="AJ30" s="696"/>
      <c r="AK30" s="696"/>
      <c r="AL30" s="660" t="s">
        <v>130</v>
      </c>
      <c r="AM30" s="661"/>
      <c r="AN30" s="661"/>
      <c r="AO30" s="697"/>
      <c r="AP30" s="709" t="s">
        <v>225</v>
      </c>
      <c r="AQ30" s="710"/>
      <c r="AR30" s="710"/>
      <c r="AS30" s="710"/>
      <c r="AT30" s="710"/>
      <c r="AU30" s="710"/>
      <c r="AV30" s="710"/>
      <c r="AW30" s="710"/>
      <c r="AX30" s="710"/>
      <c r="AY30" s="710"/>
      <c r="AZ30" s="710"/>
      <c r="BA30" s="710"/>
      <c r="BB30" s="710"/>
      <c r="BC30" s="710"/>
      <c r="BD30" s="710"/>
      <c r="BE30" s="710"/>
      <c r="BF30" s="711"/>
      <c r="BG30" s="709" t="s">
        <v>308</v>
      </c>
      <c r="BH30" s="732"/>
      <c r="BI30" s="732"/>
      <c r="BJ30" s="732"/>
      <c r="BK30" s="732"/>
      <c r="BL30" s="732"/>
      <c r="BM30" s="732"/>
      <c r="BN30" s="732"/>
      <c r="BO30" s="732"/>
      <c r="BP30" s="732"/>
      <c r="BQ30" s="733"/>
      <c r="BR30" s="709" t="s">
        <v>309</v>
      </c>
      <c r="BS30" s="732"/>
      <c r="BT30" s="732"/>
      <c r="BU30" s="732"/>
      <c r="BV30" s="732"/>
      <c r="BW30" s="732"/>
      <c r="BX30" s="732"/>
      <c r="BY30" s="732"/>
      <c r="BZ30" s="732"/>
      <c r="CA30" s="732"/>
      <c r="CB30" s="733"/>
      <c r="CD30" s="678"/>
      <c r="CE30" s="679"/>
      <c r="CF30" s="654" t="s">
        <v>310</v>
      </c>
      <c r="CG30" s="655"/>
      <c r="CH30" s="655"/>
      <c r="CI30" s="655"/>
      <c r="CJ30" s="655"/>
      <c r="CK30" s="655"/>
      <c r="CL30" s="655"/>
      <c r="CM30" s="655"/>
      <c r="CN30" s="655"/>
      <c r="CO30" s="655"/>
      <c r="CP30" s="655"/>
      <c r="CQ30" s="656"/>
      <c r="CR30" s="657">
        <v>1426408</v>
      </c>
      <c r="CS30" s="658"/>
      <c r="CT30" s="658"/>
      <c r="CU30" s="658"/>
      <c r="CV30" s="658"/>
      <c r="CW30" s="658"/>
      <c r="CX30" s="658"/>
      <c r="CY30" s="659"/>
      <c r="CZ30" s="660">
        <v>1.2</v>
      </c>
      <c r="DA30" s="672"/>
      <c r="DB30" s="672"/>
      <c r="DC30" s="673"/>
      <c r="DD30" s="663">
        <v>1426408</v>
      </c>
      <c r="DE30" s="658"/>
      <c r="DF30" s="658"/>
      <c r="DG30" s="658"/>
      <c r="DH30" s="658"/>
      <c r="DI30" s="658"/>
      <c r="DJ30" s="658"/>
      <c r="DK30" s="659"/>
      <c r="DL30" s="663">
        <v>1426408</v>
      </c>
      <c r="DM30" s="658"/>
      <c r="DN30" s="658"/>
      <c r="DO30" s="658"/>
      <c r="DP30" s="658"/>
      <c r="DQ30" s="658"/>
      <c r="DR30" s="658"/>
      <c r="DS30" s="658"/>
      <c r="DT30" s="658"/>
      <c r="DU30" s="658"/>
      <c r="DV30" s="659"/>
      <c r="DW30" s="660">
        <v>1.8</v>
      </c>
      <c r="DX30" s="672"/>
      <c r="DY30" s="672"/>
      <c r="DZ30" s="672"/>
      <c r="EA30" s="672"/>
      <c r="EB30" s="672"/>
      <c r="EC30" s="684"/>
    </row>
    <row r="31" spans="2:133" ht="11.25" customHeight="1" x14ac:dyDescent="0.2">
      <c r="B31" s="724" t="s">
        <v>311</v>
      </c>
      <c r="C31" s="725"/>
      <c r="D31" s="725"/>
      <c r="E31" s="725"/>
      <c r="F31" s="725"/>
      <c r="G31" s="725"/>
      <c r="H31" s="725"/>
      <c r="I31" s="725"/>
      <c r="J31" s="725"/>
      <c r="K31" s="725"/>
      <c r="L31" s="725"/>
      <c r="M31" s="725"/>
      <c r="N31" s="725"/>
      <c r="O31" s="725"/>
      <c r="P31" s="725"/>
      <c r="Q31" s="726"/>
      <c r="R31" s="657">
        <v>18310488</v>
      </c>
      <c r="S31" s="658"/>
      <c r="T31" s="658"/>
      <c r="U31" s="658"/>
      <c r="V31" s="658"/>
      <c r="W31" s="658"/>
      <c r="X31" s="658"/>
      <c r="Y31" s="659"/>
      <c r="Z31" s="695">
        <v>13.9</v>
      </c>
      <c r="AA31" s="695"/>
      <c r="AB31" s="695"/>
      <c r="AC31" s="695"/>
      <c r="AD31" s="696">
        <v>17260600</v>
      </c>
      <c r="AE31" s="696"/>
      <c r="AF31" s="696"/>
      <c r="AG31" s="696"/>
      <c r="AH31" s="696"/>
      <c r="AI31" s="696"/>
      <c r="AJ31" s="696"/>
      <c r="AK31" s="696"/>
      <c r="AL31" s="660">
        <v>22.2</v>
      </c>
      <c r="AM31" s="661"/>
      <c r="AN31" s="661"/>
      <c r="AO31" s="697"/>
      <c r="AP31" s="727" t="s">
        <v>312</v>
      </c>
      <c r="AQ31" s="728"/>
      <c r="AR31" s="728"/>
      <c r="AS31" s="728"/>
      <c r="AT31" s="729" t="s">
        <v>313</v>
      </c>
      <c r="AU31" s="218"/>
      <c r="AV31" s="218"/>
      <c r="AW31" s="218"/>
      <c r="AX31" s="715" t="s">
        <v>189</v>
      </c>
      <c r="AY31" s="716"/>
      <c r="AZ31" s="716"/>
      <c r="BA31" s="716"/>
      <c r="BB31" s="716"/>
      <c r="BC31" s="716"/>
      <c r="BD31" s="716"/>
      <c r="BE31" s="716"/>
      <c r="BF31" s="717"/>
      <c r="BG31" s="719">
        <v>99.3</v>
      </c>
      <c r="BH31" s="720"/>
      <c r="BI31" s="720"/>
      <c r="BJ31" s="720"/>
      <c r="BK31" s="720"/>
      <c r="BL31" s="720"/>
      <c r="BM31" s="721">
        <v>98.5</v>
      </c>
      <c r="BN31" s="720"/>
      <c r="BO31" s="720"/>
      <c r="BP31" s="720"/>
      <c r="BQ31" s="722"/>
      <c r="BR31" s="719">
        <v>99.3</v>
      </c>
      <c r="BS31" s="720"/>
      <c r="BT31" s="720"/>
      <c r="BU31" s="720"/>
      <c r="BV31" s="720"/>
      <c r="BW31" s="720"/>
      <c r="BX31" s="721">
        <v>98.2</v>
      </c>
      <c r="BY31" s="720"/>
      <c r="BZ31" s="720"/>
      <c r="CA31" s="720"/>
      <c r="CB31" s="722"/>
      <c r="CD31" s="678"/>
      <c r="CE31" s="679"/>
      <c r="CF31" s="654" t="s">
        <v>314</v>
      </c>
      <c r="CG31" s="655"/>
      <c r="CH31" s="655"/>
      <c r="CI31" s="655"/>
      <c r="CJ31" s="655"/>
      <c r="CK31" s="655"/>
      <c r="CL31" s="655"/>
      <c r="CM31" s="655"/>
      <c r="CN31" s="655"/>
      <c r="CO31" s="655"/>
      <c r="CP31" s="655"/>
      <c r="CQ31" s="656"/>
      <c r="CR31" s="657">
        <v>78669</v>
      </c>
      <c r="CS31" s="670"/>
      <c r="CT31" s="670"/>
      <c r="CU31" s="670"/>
      <c r="CV31" s="670"/>
      <c r="CW31" s="670"/>
      <c r="CX31" s="670"/>
      <c r="CY31" s="671"/>
      <c r="CZ31" s="660">
        <v>0.1</v>
      </c>
      <c r="DA31" s="672"/>
      <c r="DB31" s="672"/>
      <c r="DC31" s="673"/>
      <c r="DD31" s="663">
        <v>78669</v>
      </c>
      <c r="DE31" s="670"/>
      <c r="DF31" s="670"/>
      <c r="DG31" s="670"/>
      <c r="DH31" s="670"/>
      <c r="DI31" s="670"/>
      <c r="DJ31" s="670"/>
      <c r="DK31" s="671"/>
      <c r="DL31" s="663">
        <v>78669</v>
      </c>
      <c r="DM31" s="670"/>
      <c r="DN31" s="670"/>
      <c r="DO31" s="670"/>
      <c r="DP31" s="670"/>
      <c r="DQ31" s="670"/>
      <c r="DR31" s="670"/>
      <c r="DS31" s="670"/>
      <c r="DT31" s="670"/>
      <c r="DU31" s="670"/>
      <c r="DV31" s="671"/>
      <c r="DW31" s="660">
        <v>0.1</v>
      </c>
      <c r="DX31" s="672"/>
      <c r="DY31" s="672"/>
      <c r="DZ31" s="672"/>
      <c r="EA31" s="672"/>
      <c r="EB31" s="672"/>
      <c r="EC31" s="684"/>
    </row>
    <row r="32" spans="2:133" ht="11.25" customHeight="1" x14ac:dyDescent="0.2">
      <c r="B32" s="654" t="s">
        <v>315</v>
      </c>
      <c r="C32" s="655"/>
      <c r="D32" s="655"/>
      <c r="E32" s="655"/>
      <c r="F32" s="655"/>
      <c r="G32" s="655"/>
      <c r="H32" s="655"/>
      <c r="I32" s="655"/>
      <c r="J32" s="655"/>
      <c r="K32" s="655"/>
      <c r="L32" s="655"/>
      <c r="M32" s="655"/>
      <c r="N32" s="655"/>
      <c r="O32" s="655"/>
      <c r="P32" s="655"/>
      <c r="Q32" s="656"/>
      <c r="R32" s="657">
        <v>13403923</v>
      </c>
      <c r="S32" s="658"/>
      <c r="T32" s="658"/>
      <c r="U32" s="658"/>
      <c r="V32" s="658"/>
      <c r="W32" s="658"/>
      <c r="X32" s="658"/>
      <c r="Y32" s="659"/>
      <c r="Z32" s="695">
        <v>10.199999999999999</v>
      </c>
      <c r="AA32" s="695"/>
      <c r="AB32" s="695"/>
      <c r="AC32" s="695"/>
      <c r="AD32" s="696" t="s">
        <v>130</v>
      </c>
      <c r="AE32" s="696"/>
      <c r="AF32" s="696"/>
      <c r="AG32" s="696"/>
      <c r="AH32" s="696"/>
      <c r="AI32" s="696"/>
      <c r="AJ32" s="696"/>
      <c r="AK32" s="696"/>
      <c r="AL32" s="660" t="s">
        <v>130</v>
      </c>
      <c r="AM32" s="661"/>
      <c r="AN32" s="661"/>
      <c r="AO32" s="697"/>
      <c r="AP32" s="698"/>
      <c r="AQ32" s="699"/>
      <c r="AR32" s="699"/>
      <c r="AS32" s="699"/>
      <c r="AT32" s="730"/>
      <c r="AU32" s="214" t="s">
        <v>316</v>
      </c>
      <c r="AX32" s="654" t="s">
        <v>317</v>
      </c>
      <c r="AY32" s="655"/>
      <c r="AZ32" s="655"/>
      <c r="BA32" s="655"/>
      <c r="BB32" s="655"/>
      <c r="BC32" s="655"/>
      <c r="BD32" s="655"/>
      <c r="BE32" s="655"/>
      <c r="BF32" s="656"/>
      <c r="BG32" s="723">
        <v>99.2</v>
      </c>
      <c r="BH32" s="670"/>
      <c r="BI32" s="670"/>
      <c r="BJ32" s="670"/>
      <c r="BK32" s="670"/>
      <c r="BL32" s="670"/>
      <c r="BM32" s="661">
        <v>98.4</v>
      </c>
      <c r="BN32" s="670"/>
      <c r="BO32" s="670"/>
      <c r="BP32" s="670"/>
      <c r="BQ32" s="693"/>
      <c r="BR32" s="723">
        <v>99.2</v>
      </c>
      <c r="BS32" s="670"/>
      <c r="BT32" s="670"/>
      <c r="BU32" s="670"/>
      <c r="BV32" s="670"/>
      <c r="BW32" s="670"/>
      <c r="BX32" s="661">
        <v>98.2</v>
      </c>
      <c r="BY32" s="670"/>
      <c r="BZ32" s="670"/>
      <c r="CA32" s="670"/>
      <c r="CB32" s="693"/>
      <c r="CD32" s="680"/>
      <c r="CE32" s="681"/>
      <c r="CF32" s="654" t="s">
        <v>318</v>
      </c>
      <c r="CG32" s="655"/>
      <c r="CH32" s="655"/>
      <c r="CI32" s="655"/>
      <c r="CJ32" s="655"/>
      <c r="CK32" s="655"/>
      <c r="CL32" s="655"/>
      <c r="CM32" s="655"/>
      <c r="CN32" s="655"/>
      <c r="CO32" s="655"/>
      <c r="CP32" s="655"/>
      <c r="CQ32" s="656"/>
      <c r="CR32" s="657" t="s">
        <v>130</v>
      </c>
      <c r="CS32" s="658"/>
      <c r="CT32" s="658"/>
      <c r="CU32" s="658"/>
      <c r="CV32" s="658"/>
      <c r="CW32" s="658"/>
      <c r="CX32" s="658"/>
      <c r="CY32" s="659"/>
      <c r="CZ32" s="660" t="s">
        <v>130</v>
      </c>
      <c r="DA32" s="672"/>
      <c r="DB32" s="672"/>
      <c r="DC32" s="673"/>
      <c r="DD32" s="663" t="s">
        <v>130</v>
      </c>
      <c r="DE32" s="658"/>
      <c r="DF32" s="658"/>
      <c r="DG32" s="658"/>
      <c r="DH32" s="658"/>
      <c r="DI32" s="658"/>
      <c r="DJ32" s="658"/>
      <c r="DK32" s="659"/>
      <c r="DL32" s="663" t="s">
        <v>130</v>
      </c>
      <c r="DM32" s="658"/>
      <c r="DN32" s="658"/>
      <c r="DO32" s="658"/>
      <c r="DP32" s="658"/>
      <c r="DQ32" s="658"/>
      <c r="DR32" s="658"/>
      <c r="DS32" s="658"/>
      <c r="DT32" s="658"/>
      <c r="DU32" s="658"/>
      <c r="DV32" s="659"/>
      <c r="DW32" s="660" t="s">
        <v>130</v>
      </c>
      <c r="DX32" s="672"/>
      <c r="DY32" s="672"/>
      <c r="DZ32" s="672"/>
      <c r="EA32" s="672"/>
      <c r="EB32" s="672"/>
      <c r="EC32" s="684"/>
    </row>
    <row r="33" spans="2:133" ht="11.25" customHeight="1" x14ac:dyDescent="0.2">
      <c r="B33" s="654" t="s">
        <v>319</v>
      </c>
      <c r="C33" s="655"/>
      <c r="D33" s="655"/>
      <c r="E33" s="655"/>
      <c r="F33" s="655"/>
      <c r="G33" s="655"/>
      <c r="H33" s="655"/>
      <c r="I33" s="655"/>
      <c r="J33" s="655"/>
      <c r="K33" s="655"/>
      <c r="L33" s="655"/>
      <c r="M33" s="655"/>
      <c r="N33" s="655"/>
      <c r="O33" s="655"/>
      <c r="P33" s="655"/>
      <c r="Q33" s="656"/>
      <c r="R33" s="657">
        <v>184361</v>
      </c>
      <c r="S33" s="658"/>
      <c r="T33" s="658"/>
      <c r="U33" s="658"/>
      <c r="V33" s="658"/>
      <c r="W33" s="658"/>
      <c r="X33" s="658"/>
      <c r="Y33" s="659"/>
      <c r="Z33" s="695">
        <v>0.1</v>
      </c>
      <c r="AA33" s="695"/>
      <c r="AB33" s="695"/>
      <c r="AC33" s="695"/>
      <c r="AD33" s="696">
        <v>75127</v>
      </c>
      <c r="AE33" s="696"/>
      <c r="AF33" s="696"/>
      <c r="AG33" s="696"/>
      <c r="AH33" s="696"/>
      <c r="AI33" s="696"/>
      <c r="AJ33" s="696"/>
      <c r="AK33" s="696"/>
      <c r="AL33" s="660">
        <v>0.1</v>
      </c>
      <c r="AM33" s="661"/>
      <c r="AN33" s="661"/>
      <c r="AO33" s="697"/>
      <c r="AP33" s="700"/>
      <c r="AQ33" s="701"/>
      <c r="AR33" s="701"/>
      <c r="AS33" s="701"/>
      <c r="AT33" s="731"/>
      <c r="AU33" s="219"/>
      <c r="AV33" s="219"/>
      <c r="AW33" s="219"/>
      <c r="AX33" s="638" t="s">
        <v>320</v>
      </c>
      <c r="AY33" s="639"/>
      <c r="AZ33" s="639"/>
      <c r="BA33" s="639"/>
      <c r="BB33" s="639"/>
      <c r="BC33" s="639"/>
      <c r="BD33" s="639"/>
      <c r="BE33" s="639"/>
      <c r="BF33" s="640"/>
      <c r="BG33" s="718" t="s">
        <v>130</v>
      </c>
      <c r="BH33" s="642"/>
      <c r="BI33" s="642"/>
      <c r="BJ33" s="642"/>
      <c r="BK33" s="642"/>
      <c r="BL33" s="642"/>
      <c r="BM33" s="688" t="s">
        <v>130</v>
      </c>
      <c r="BN33" s="642"/>
      <c r="BO33" s="642"/>
      <c r="BP33" s="642"/>
      <c r="BQ33" s="705"/>
      <c r="BR33" s="718" t="s">
        <v>130</v>
      </c>
      <c r="BS33" s="642"/>
      <c r="BT33" s="642"/>
      <c r="BU33" s="642"/>
      <c r="BV33" s="642"/>
      <c r="BW33" s="642"/>
      <c r="BX33" s="688" t="s">
        <v>130</v>
      </c>
      <c r="BY33" s="642"/>
      <c r="BZ33" s="642"/>
      <c r="CA33" s="642"/>
      <c r="CB33" s="705"/>
      <c r="CD33" s="654" t="s">
        <v>321</v>
      </c>
      <c r="CE33" s="655"/>
      <c r="CF33" s="655"/>
      <c r="CG33" s="655"/>
      <c r="CH33" s="655"/>
      <c r="CI33" s="655"/>
      <c r="CJ33" s="655"/>
      <c r="CK33" s="655"/>
      <c r="CL33" s="655"/>
      <c r="CM33" s="655"/>
      <c r="CN33" s="655"/>
      <c r="CO33" s="655"/>
      <c r="CP33" s="655"/>
      <c r="CQ33" s="656"/>
      <c r="CR33" s="657">
        <v>60581836</v>
      </c>
      <c r="CS33" s="670"/>
      <c r="CT33" s="670"/>
      <c r="CU33" s="670"/>
      <c r="CV33" s="670"/>
      <c r="CW33" s="670"/>
      <c r="CX33" s="670"/>
      <c r="CY33" s="671"/>
      <c r="CZ33" s="660">
        <v>49</v>
      </c>
      <c r="DA33" s="672"/>
      <c r="DB33" s="672"/>
      <c r="DC33" s="673"/>
      <c r="DD33" s="663">
        <v>47450241</v>
      </c>
      <c r="DE33" s="670"/>
      <c r="DF33" s="670"/>
      <c r="DG33" s="670"/>
      <c r="DH33" s="670"/>
      <c r="DI33" s="670"/>
      <c r="DJ33" s="670"/>
      <c r="DK33" s="671"/>
      <c r="DL33" s="663">
        <v>26971582</v>
      </c>
      <c r="DM33" s="670"/>
      <c r="DN33" s="670"/>
      <c r="DO33" s="670"/>
      <c r="DP33" s="670"/>
      <c r="DQ33" s="670"/>
      <c r="DR33" s="670"/>
      <c r="DS33" s="670"/>
      <c r="DT33" s="670"/>
      <c r="DU33" s="670"/>
      <c r="DV33" s="671"/>
      <c r="DW33" s="660">
        <v>34.799999999999997</v>
      </c>
      <c r="DX33" s="672"/>
      <c r="DY33" s="672"/>
      <c r="DZ33" s="672"/>
      <c r="EA33" s="672"/>
      <c r="EB33" s="672"/>
      <c r="EC33" s="684"/>
    </row>
    <row r="34" spans="2:133" ht="11.25" customHeight="1" x14ac:dyDescent="0.2">
      <c r="B34" s="654" t="s">
        <v>322</v>
      </c>
      <c r="C34" s="655"/>
      <c r="D34" s="655"/>
      <c r="E34" s="655"/>
      <c r="F34" s="655"/>
      <c r="G34" s="655"/>
      <c r="H34" s="655"/>
      <c r="I34" s="655"/>
      <c r="J34" s="655"/>
      <c r="K34" s="655"/>
      <c r="L34" s="655"/>
      <c r="M34" s="655"/>
      <c r="N34" s="655"/>
      <c r="O34" s="655"/>
      <c r="P34" s="655"/>
      <c r="Q34" s="656"/>
      <c r="R34" s="657">
        <v>286768</v>
      </c>
      <c r="S34" s="658"/>
      <c r="T34" s="658"/>
      <c r="U34" s="658"/>
      <c r="V34" s="658"/>
      <c r="W34" s="658"/>
      <c r="X34" s="658"/>
      <c r="Y34" s="659"/>
      <c r="Z34" s="695">
        <v>0.2</v>
      </c>
      <c r="AA34" s="695"/>
      <c r="AB34" s="695"/>
      <c r="AC34" s="695"/>
      <c r="AD34" s="696" t="s">
        <v>130</v>
      </c>
      <c r="AE34" s="696"/>
      <c r="AF34" s="696"/>
      <c r="AG34" s="696"/>
      <c r="AH34" s="696"/>
      <c r="AI34" s="696"/>
      <c r="AJ34" s="696"/>
      <c r="AK34" s="696"/>
      <c r="AL34" s="660" t="s">
        <v>130</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323</v>
      </c>
      <c r="CE34" s="655"/>
      <c r="CF34" s="655"/>
      <c r="CG34" s="655"/>
      <c r="CH34" s="655"/>
      <c r="CI34" s="655"/>
      <c r="CJ34" s="655"/>
      <c r="CK34" s="655"/>
      <c r="CL34" s="655"/>
      <c r="CM34" s="655"/>
      <c r="CN34" s="655"/>
      <c r="CO34" s="655"/>
      <c r="CP34" s="655"/>
      <c r="CQ34" s="656"/>
      <c r="CR34" s="657">
        <v>25610834</v>
      </c>
      <c r="CS34" s="658"/>
      <c r="CT34" s="658"/>
      <c r="CU34" s="658"/>
      <c r="CV34" s="658"/>
      <c r="CW34" s="658"/>
      <c r="CX34" s="658"/>
      <c r="CY34" s="659"/>
      <c r="CZ34" s="660">
        <v>20.7</v>
      </c>
      <c r="DA34" s="672"/>
      <c r="DB34" s="672"/>
      <c r="DC34" s="673"/>
      <c r="DD34" s="663">
        <v>18159819</v>
      </c>
      <c r="DE34" s="658"/>
      <c r="DF34" s="658"/>
      <c r="DG34" s="658"/>
      <c r="DH34" s="658"/>
      <c r="DI34" s="658"/>
      <c r="DJ34" s="658"/>
      <c r="DK34" s="659"/>
      <c r="DL34" s="663">
        <v>15912997</v>
      </c>
      <c r="DM34" s="658"/>
      <c r="DN34" s="658"/>
      <c r="DO34" s="658"/>
      <c r="DP34" s="658"/>
      <c r="DQ34" s="658"/>
      <c r="DR34" s="658"/>
      <c r="DS34" s="658"/>
      <c r="DT34" s="658"/>
      <c r="DU34" s="658"/>
      <c r="DV34" s="659"/>
      <c r="DW34" s="660">
        <v>20.5</v>
      </c>
      <c r="DX34" s="672"/>
      <c r="DY34" s="672"/>
      <c r="DZ34" s="672"/>
      <c r="EA34" s="672"/>
      <c r="EB34" s="672"/>
      <c r="EC34" s="684"/>
    </row>
    <row r="35" spans="2:133" ht="11.25" customHeight="1" x14ac:dyDescent="0.2">
      <c r="B35" s="654" t="s">
        <v>324</v>
      </c>
      <c r="C35" s="655"/>
      <c r="D35" s="655"/>
      <c r="E35" s="655"/>
      <c r="F35" s="655"/>
      <c r="G35" s="655"/>
      <c r="H35" s="655"/>
      <c r="I35" s="655"/>
      <c r="J35" s="655"/>
      <c r="K35" s="655"/>
      <c r="L35" s="655"/>
      <c r="M35" s="655"/>
      <c r="N35" s="655"/>
      <c r="O35" s="655"/>
      <c r="P35" s="655"/>
      <c r="Q35" s="656"/>
      <c r="R35" s="657">
        <v>743190</v>
      </c>
      <c r="S35" s="658"/>
      <c r="T35" s="658"/>
      <c r="U35" s="658"/>
      <c r="V35" s="658"/>
      <c r="W35" s="658"/>
      <c r="X35" s="658"/>
      <c r="Y35" s="659"/>
      <c r="Z35" s="695">
        <v>0.6</v>
      </c>
      <c r="AA35" s="695"/>
      <c r="AB35" s="695"/>
      <c r="AC35" s="695"/>
      <c r="AD35" s="696" t="s">
        <v>130</v>
      </c>
      <c r="AE35" s="696"/>
      <c r="AF35" s="696"/>
      <c r="AG35" s="696"/>
      <c r="AH35" s="696"/>
      <c r="AI35" s="696"/>
      <c r="AJ35" s="696"/>
      <c r="AK35" s="696"/>
      <c r="AL35" s="660" t="s">
        <v>130</v>
      </c>
      <c r="AM35" s="661"/>
      <c r="AN35" s="661"/>
      <c r="AO35" s="697"/>
      <c r="AP35" s="222"/>
      <c r="AQ35" s="709" t="s">
        <v>325</v>
      </c>
      <c r="AR35" s="710"/>
      <c r="AS35" s="710"/>
      <c r="AT35" s="710"/>
      <c r="AU35" s="710"/>
      <c r="AV35" s="710"/>
      <c r="AW35" s="710"/>
      <c r="AX35" s="710"/>
      <c r="AY35" s="710"/>
      <c r="AZ35" s="710"/>
      <c r="BA35" s="710"/>
      <c r="BB35" s="710"/>
      <c r="BC35" s="710"/>
      <c r="BD35" s="710"/>
      <c r="BE35" s="710"/>
      <c r="BF35" s="711"/>
      <c r="BG35" s="709" t="s">
        <v>326</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327</v>
      </c>
      <c r="CE35" s="655"/>
      <c r="CF35" s="655"/>
      <c r="CG35" s="655"/>
      <c r="CH35" s="655"/>
      <c r="CI35" s="655"/>
      <c r="CJ35" s="655"/>
      <c r="CK35" s="655"/>
      <c r="CL35" s="655"/>
      <c r="CM35" s="655"/>
      <c r="CN35" s="655"/>
      <c r="CO35" s="655"/>
      <c r="CP35" s="655"/>
      <c r="CQ35" s="656"/>
      <c r="CR35" s="657">
        <v>1491628</v>
      </c>
      <c r="CS35" s="670"/>
      <c r="CT35" s="670"/>
      <c r="CU35" s="670"/>
      <c r="CV35" s="670"/>
      <c r="CW35" s="670"/>
      <c r="CX35" s="670"/>
      <c r="CY35" s="671"/>
      <c r="CZ35" s="660">
        <v>1.2</v>
      </c>
      <c r="DA35" s="672"/>
      <c r="DB35" s="672"/>
      <c r="DC35" s="673"/>
      <c r="DD35" s="663">
        <v>1383067</v>
      </c>
      <c r="DE35" s="670"/>
      <c r="DF35" s="670"/>
      <c r="DG35" s="670"/>
      <c r="DH35" s="670"/>
      <c r="DI35" s="670"/>
      <c r="DJ35" s="670"/>
      <c r="DK35" s="671"/>
      <c r="DL35" s="663">
        <v>1383067</v>
      </c>
      <c r="DM35" s="670"/>
      <c r="DN35" s="670"/>
      <c r="DO35" s="670"/>
      <c r="DP35" s="670"/>
      <c r="DQ35" s="670"/>
      <c r="DR35" s="670"/>
      <c r="DS35" s="670"/>
      <c r="DT35" s="670"/>
      <c r="DU35" s="670"/>
      <c r="DV35" s="671"/>
      <c r="DW35" s="660">
        <v>1.8</v>
      </c>
      <c r="DX35" s="672"/>
      <c r="DY35" s="672"/>
      <c r="DZ35" s="672"/>
      <c r="EA35" s="672"/>
      <c r="EB35" s="672"/>
      <c r="EC35" s="684"/>
    </row>
    <row r="36" spans="2:133" ht="11.25" customHeight="1" x14ac:dyDescent="0.2">
      <c r="B36" s="654" t="s">
        <v>328</v>
      </c>
      <c r="C36" s="655"/>
      <c r="D36" s="655"/>
      <c r="E36" s="655"/>
      <c r="F36" s="655"/>
      <c r="G36" s="655"/>
      <c r="H36" s="655"/>
      <c r="I36" s="655"/>
      <c r="J36" s="655"/>
      <c r="K36" s="655"/>
      <c r="L36" s="655"/>
      <c r="M36" s="655"/>
      <c r="N36" s="655"/>
      <c r="O36" s="655"/>
      <c r="P36" s="655"/>
      <c r="Q36" s="656"/>
      <c r="R36" s="657">
        <v>8812586</v>
      </c>
      <c r="S36" s="658"/>
      <c r="T36" s="658"/>
      <c r="U36" s="658"/>
      <c r="V36" s="658"/>
      <c r="W36" s="658"/>
      <c r="X36" s="658"/>
      <c r="Y36" s="659"/>
      <c r="Z36" s="695">
        <v>6.7</v>
      </c>
      <c r="AA36" s="695"/>
      <c r="AB36" s="695"/>
      <c r="AC36" s="695"/>
      <c r="AD36" s="696" t="s">
        <v>130</v>
      </c>
      <c r="AE36" s="696"/>
      <c r="AF36" s="696"/>
      <c r="AG36" s="696"/>
      <c r="AH36" s="696"/>
      <c r="AI36" s="696"/>
      <c r="AJ36" s="696"/>
      <c r="AK36" s="696"/>
      <c r="AL36" s="660" t="s">
        <v>130</v>
      </c>
      <c r="AM36" s="661"/>
      <c r="AN36" s="661"/>
      <c r="AO36" s="697"/>
      <c r="AP36" s="222"/>
      <c r="AQ36" s="706" t="s">
        <v>329</v>
      </c>
      <c r="AR36" s="707"/>
      <c r="AS36" s="707"/>
      <c r="AT36" s="707"/>
      <c r="AU36" s="707"/>
      <c r="AV36" s="707"/>
      <c r="AW36" s="707"/>
      <c r="AX36" s="707"/>
      <c r="AY36" s="708"/>
      <c r="AZ36" s="712">
        <v>8461366</v>
      </c>
      <c r="BA36" s="713"/>
      <c r="BB36" s="713"/>
      <c r="BC36" s="713"/>
      <c r="BD36" s="713"/>
      <c r="BE36" s="713"/>
      <c r="BF36" s="714"/>
      <c r="BG36" s="715" t="s">
        <v>330</v>
      </c>
      <c r="BH36" s="716"/>
      <c r="BI36" s="716"/>
      <c r="BJ36" s="716"/>
      <c r="BK36" s="716"/>
      <c r="BL36" s="716"/>
      <c r="BM36" s="716"/>
      <c r="BN36" s="716"/>
      <c r="BO36" s="716"/>
      <c r="BP36" s="716"/>
      <c r="BQ36" s="716"/>
      <c r="BR36" s="716"/>
      <c r="BS36" s="716"/>
      <c r="BT36" s="716"/>
      <c r="BU36" s="717"/>
      <c r="BV36" s="712">
        <v>473975</v>
      </c>
      <c r="BW36" s="713"/>
      <c r="BX36" s="713"/>
      <c r="BY36" s="713"/>
      <c r="BZ36" s="713"/>
      <c r="CA36" s="713"/>
      <c r="CB36" s="714"/>
      <c r="CD36" s="654" t="s">
        <v>331</v>
      </c>
      <c r="CE36" s="655"/>
      <c r="CF36" s="655"/>
      <c r="CG36" s="655"/>
      <c r="CH36" s="655"/>
      <c r="CI36" s="655"/>
      <c r="CJ36" s="655"/>
      <c r="CK36" s="655"/>
      <c r="CL36" s="655"/>
      <c r="CM36" s="655"/>
      <c r="CN36" s="655"/>
      <c r="CO36" s="655"/>
      <c r="CP36" s="655"/>
      <c r="CQ36" s="656"/>
      <c r="CR36" s="657">
        <v>10353408</v>
      </c>
      <c r="CS36" s="658"/>
      <c r="CT36" s="658"/>
      <c r="CU36" s="658"/>
      <c r="CV36" s="658"/>
      <c r="CW36" s="658"/>
      <c r="CX36" s="658"/>
      <c r="CY36" s="659"/>
      <c r="CZ36" s="660">
        <v>8.4</v>
      </c>
      <c r="DA36" s="672"/>
      <c r="DB36" s="672"/>
      <c r="DC36" s="673"/>
      <c r="DD36" s="663">
        <v>6682414</v>
      </c>
      <c r="DE36" s="658"/>
      <c r="DF36" s="658"/>
      <c r="DG36" s="658"/>
      <c r="DH36" s="658"/>
      <c r="DI36" s="658"/>
      <c r="DJ36" s="658"/>
      <c r="DK36" s="659"/>
      <c r="DL36" s="663">
        <v>3606746</v>
      </c>
      <c r="DM36" s="658"/>
      <c r="DN36" s="658"/>
      <c r="DO36" s="658"/>
      <c r="DP36" s="658"/>
      <c r="DQ36" s="658"/>
      <c r="DR36" s="658"/>
      <c r="DS36" s="658"/>
      <c r="DT36" s="658"/>
      <c r="DU36" s="658"/>
      <c r="DV36" s="659"/>
      <c r="DW36" s="660">
        <v>4.5999999999999996</v>
      </c>
      <c r="DX36" s="672"/>
      <c r="DY36" s="672"/>
      <c r="DZ36" s="672"/>
      <c r="EA36" s="672"/>
      <c r="EB36" s="672"/>
      <c r="EC36" s="684"/>
    </row>
    <row r="37" spans="2:133" ht="11.25" customHeight="1" x14ac:dyDescent="0.2">
      <c r="B37" s="654" t="s">
        <v>332</v>
      </c>
      <c r="C37" s="655"/>
      <c r="D37" s="655"/>
      <c r="E37" s="655"/>
      <c r="F37" s="655"/>
      <c r="G37" s="655"/>
      <c r="H37" s="655"/>
      <c r="I37" s="655"/>
      <c r="J37" s="655"/>
      <c r="K37" s="655"/>
      <c r="L37" s="655"/>
      <c r="M37" s="655"/>
      <c r="N37" s="655"/>
      <c r="O37" s="655"/>
      <c r="P37" s="655"/>
      <c r="Q37" s="656"/>
      <c r="R37" s="657">
        <v>1286402</v>
      </c>
      <c r="S37" s="658"/>
      <c r="T37" s="658"/>
      <c r="U37" s="658"/>
      <c r="V37" s="658"/>
      <c r="W37" s="658"/>
      <c r="X37" s="658"/>
      <c r="Y37" s="659"/>
      <c r="Z37" s="695">
        <v>1</v>
      </c>
      <c r="AA37" s="695"/>
      <c r="AB37" s="695"/>
      <c r="AC37" s="695"/>
      <c r="AD37" s="696">
        <v>24633</v>
      </c>
      <c r="AE37" s="696"/>
      <c r="AF37" s="696"/>
      <c r="AG37" s="696"/>
      <c r="AH37" s="696"/>
      <c r="AI37" s="696"/>
      <c r="AJ37" s="696"/>
      <c r="AK37" s="696"/>
      <c r="AL37" s="660">
        <v>0</v>
      </c>
      <c r="AM37" s="661"/>
      <c r="AN37" s="661"/>
      <c r="AO37" s="697"/>
      <c r="AQ37" s="690" t="s">
        <v>333</v>
      </c>
      <c r="AR37" s="691"/>
      <c r="AS37" s="691"/>
      <c r="AT37" s="691"/>
      <c r="AU37" s="691"/>
      <c r="AV37" s="691"/>
      <c r="AW37" s="691"/>
      <c r="AX37" s="691"/>
      <c r="AY37" s="692"/>
      <c r="AZ37" s="657">
        <v>338432</v>
      </c>
      <c r="BA37" s="658"/>
      <c r="BB37" s="658"/>
      <c r="BC37" s="658"/>
      <c r="BD37" s="670"/>
      <c r="BE37" s="670"/>
      <c r="BF37" s="693"/>
      <c r="BG37" s="654" t="s">
        <v>334</v>
      </c>
      <c r="BH37" s="655"/>
      <c r="BI37" s="655"/>
      <c r="BJ37" s="655"/>
      <c r="BK37" s="655"/>
      <c r="BL37" s="655"/>
      <c r="BM37" s="655"/>
      <c r="BN37" s="655"/>
      <c r="BO37" s="655"/>
      <c r="BP37" s="655"/>
      <c r="BQ37" s="655"/>
      <c r="BR37" s="655"/>
      <c r="BS37" s="655"/>
      <c r="BT37" s="655"/>
      <c r="BU37" s="656"/>
      <c r="BV37" s="657">
        <v>386352</v>
      </c>
      <c r="BW37" s="658"/>
      <c r="BX37" s="658"/>
      <c r="BY37" s="658"/>
      <c r="BZ37" s="658"/>
      <c r="CA37" s="658"/>
      <c r="CB37" s="694"/>
      <c r="CD37" s="654" t="s">
        <v>335</v>
      </c>
      <c r="CE37" s="655"/>
      <c r="CF37" s="655"/>
      <c r="CG37" s="655"/>
      <c r="CH37" s="655"/>
      <c r="CI37" s="655"/>
      <c r="CJ37" s="655"/>
      <c r="CK37" s="655"/>
      <c r="CL37" s="655"/>
      <c r="CM37" s="655"/>
      <c r="CN37" s="655"/>
      <c r="CO37" s="655"/>
      <c r="CP37" s="655"/>
      <c r="CQ37" s="656"/>
      <c r="CR37" s="657">
        <v>1519596</v>
      </c>
      <c r="CS37" s="670"/>
      <c r="CT37" s="670"/>
      <c r="CU37" s="670"/>
      <c r="CV37" s="670"/>
      <c r="CW37" s="670"/>
      <c r="CX37" s="670"/>
      <c r="CY37" s="671"/>
      <c r="CZ37" s="660">
        <v>1.2</v>
      </c>
      <c r="DA37" s="672"/>
      <c r="DB37" s="672"/>
      <c r="DC37" s="673"/>
      <c r="DD37" s="663">
        <v>1519596</v>
      </c>
      <c r="DE37" s="670"/>
      <c r="DF37" s="670"/>
      <c r="DG37" s="670"/>
      <c r="DH37" s="670"/>
      <c r="DI37" s="670"/>
      <c r="DJ37" s="670"/>
      <c r="DK37" s="671"/>
      <c r="DL37" s="663">
        <v>1080093</v>
      </c>
      <c r="DM37" s="670"/>
      <c r="DN37" s="670"/>
      <c r="DO37" s="670"/>
      <c r="DP37" s="670"/>
      <c r="DQ37" s="670"/>
      <c r="DR37" s="670"/>
      <c r="DS37" s="670"/>
      <c r="DT37" s="670"/>
      <c r="DU37" s="670"/>
      <c r="DV37" s="671"/>
      <c r="DW37" s="660">
        <v>1.4</v>
      </c>
      <c r="DX37" s="672"/>
      <c r="DY37" s="672"/>
      <c r="DZ37" s="672"/>
      <c r="EA37" s="672"/>
      <c r="EB37" s="672"/>
      <c r="EC37" s="684"/>
    </row>
    <row r="38" spans="2:133" ht="11.25" customHeight="1" x14ac:dyDescent="0.2">
      <c r="B38" s="654" t="s">
        <v>336</v>
      </c>
      <c r="C38" s="655"/>
      <c r="D38" s="655"/>
      <c r="E38" s="655"/>
      <c r="F38" s="655"/>
      <c r="G38" s="655"/>
      <c r="H38" s="655"/>
      <c r="I38" s="655"/>
      <c r="J38" s="655"/>
      <c r="K38" s="655"/>
      <c r="L38" s="655"/>
      <c r="M38" s="655"/>
      <c r="N38" s="655"/>
      <c r="O38" s="655"/>
      <c r="P38" s="655"/>
      <c r="Q38" s="656"/>
      <c r="R38" s="657">
        <v>163000</v>
      </c>
      <c r="S38" s="658"/>
      <c r="T38" s="658"/>
      <c r="U38" s="658"/>
      <c r="V38" s="658"/>
      <c r="W38" s="658"/>
      <c r="X38" s="658"/>
      <c r="Y38" s="659"/>
      <c r="Z38" s="695">
        <v>0.1</v>
      </c>
      <c r="AA38" s="695"/>
      <c r="AB38" s="695"/>
      <c r="AC38" s="695"/>
      <c r="AD38" s="696" t="s">
        <v>130</v>
      </c>
      <c r="AE38" s="696"/>
      <c r="AF38" s="696"/>
      <c r="AG38" s="696"/>
      <c r="AH38" s="696"/>
      <c r="AI38" s="696"/>
      <c r="AJ38" s="696"/>
      <c r="AK38" s="696"/>
      <c r="AL38" s="660" t="s">
        <v>130</v>
      </c>
      <c r="AM38" s="661"/>
      <c r="AN38" s="661"/>
      <c r="AO38" s="697"/>
      <c r="AQ38" s="690" t="s">
        <v>337</v>
      </c>
      <c r="AR38" s="691"/>
      <c r="AS38" s="691"/>
      <c r="AT38" s="691"/>
      <c r="AU38" s="691"/>
      <c r="AV38" s="691"/>
      <c r="AW38" s="691"/>
      <c r="AX38" s="691"/>
      <c r="AY38" s="692"/>
      <c r="AZ38" s="657" t="s">
        <v>130</v>
      </c>
      <c r="BA38" s="658"/>
      <c r="BB38" s="658"/>
      <c r="BC38" s="658"/>
      <c r="BD38" s="670"/>
      <c r="BE38" s="670"/>
      <c r="BF38" s="693"/>
      <c r="BG38" s="654" t="s">
        <v>338</v>
      </c>
      <c r="BH38" s="655"/>
      <c r="BI38" s="655"/>
      <c r="BJ38" s="655"/>
      <c r="BK38" s="655"/>
      <c r="BL38" s="655"/>
      <c r="BM38" s="655"/>
      <c r="BN38" s="655"/>
      <c r="BO38" s="655"/>
      <c r="BP38" s="655"/>
      <c r="BQ38" s="655"/>
      <c r="BR38" s="655"/>
      <c r="BS38" s="655"/>
      <c r="BT38" s="655"/>
      <c r="BU38" s="656"/>
      <c r="BV38" s="657">
        <v>39356</v>
      </c>
      <c r="BW38" s="658"/>
      <c r="BX38" s="658"/>
      <c r="BY38" s="658"/>
      <c r="BZ38" s="658"/>
      <c r="CA38" s="658"/>
      <c r="CB38" s="694"/>
      <c r="CD38" s="654" t="s">
        <v>339</v>
      </c>
      <c r="CE38" s="655"/>
      <c r="CF38" s="655"/>
      <c r="CG38" s="655"/>
      <c r="CH38" s="655"/>
      <c r="CI38" s="655"/>
      <c r="CJ38" s="655"/>
      <c r="CK38" s="655"/>
      <c r="CL38" s="655"/>
      <c r="CM38" s="655"/>
      <c r="CN38" s="655"/>
      <c r="CO38" s="655"/>
      <c r="CP38" s="655"/>
      <c r="CQ38" s="656"/>
      <c r="CR38" s="657">
        <v>8461366</v>
      </c>
      <c r="CS38" s="658"/>
      <c r="CT38" s="658"/>
      <c r="CU38" s="658"/>
      <c r="CV38" s="658"/>
      <c r="CW38" s="658"/>
      <c r="CX38" s="658"/>
      <c r="CY38" s="659"/>
      <c r="CZ38" s="660">
        <v>6.8</v>
      </c>
      <c r="DA38" s="672"/>
      <c r="DB38" s="672"/>
      <c r="DC38" s="673"/>
      <c r="DD38" s="663">
        <v>6923984</v>
      </c>
      <c r="DE38" s="658"/>
      <c r="DF38" s="658"/>
      <c r="DG38" s="658"/>
      <c r="DH38" s="658"/>
      <c r="DI38" s="658"/>
      <c r="DJ38" s="658"/>
      <c r="DK38" s="659"/>
      <c r="DL38" s="663">
        <v>6068702</v>
      </c>
      <c r="DM38" s="658"/>
      <c r="DN38" s="658"/>
      <c r="DO38" s="658"/>
      <c r="DP38" s="658"/>
      <c r="DQ38" s="658"/>
      <c r="DR38" s="658"/>
      <c r="DS38" s="658"/>
      <c r="DT38" s="658"/>
      <c r="DU38" s="658"/>
      <c r="DV38" s="659"/>
      <c r="DW38" s="660">
        <v>7.8</v>
      </c>
      <c r="DX38" s="672"/>
      <c r="DY38" s="672"/>
      <c r="DZ38" s="672"/>
      <c r="EA38" s="672"/>
      <c r="EB38" s="672"/>
      <c r="EC38" s="684"/>
    </row>
    <row r="39" spans="2:133" ht="11.25" customHeight="1" x14ac:dyDescent="0.2">
      <c r="B39" s="654" t="s">
        <v>340</v>
      </c>
      <c r="C39" s="655"/>
      <c r="D39" s="655"/>
      <c r="E39" s="655"/>
      <c r="F39" s="655"/>
      <c r="G39" s="655"/>
      <c r="H39" s="655"/>
      <c r="I39" s="655"/>
      <c r="J39" s="655"/>
      <c r="K39" s="655"/>
      <c r="L39" s="655"/>
      <c r="M39" s="655"/>
      <c r="N39" s="655"/>
      <c r="O39" s="655"/>
      <c r="P39" s="655"/>
      <c r="Q39" s="656"/>
      <c r="R39" s="657" t="s">
        <v>130</v>
      </c>
      <c r="S39" s="658"/>
      <c r="T39" s="658"/>
      <c r="U39" s="658"/>
      <c r="V39" s="658"/>
      <c r="W39" s="658"/>
      <c r="X39" s="658"/>
      <c r="Y39" s="659"/>
      <c r="Z39" s="695" t="s">
        <v>130</v>
      </c>
      <c r="AA39" s="695"/>
      <c r="AB39" s="695"/>
      <c r="AC39" s="695"/>
      <c r="AD39" s="696" t="s">
        <v>130</v>
      </c>
      <c r="AE39" s="696"/>
      <c r="AF39" s="696"/>
      <c r="AG39" s="696"/>
      <c r="AH39" s="696"/>
      <c r="AI39" s="696"/>
      <c r="AJ39" s="696"/>
      <c r="AK39" s="696"/>
      <c r="AL39" s="660" t="s">
        <v>130</v>
      </c>
      <c r="AM39" s="661"/>
      <c r="AN39" s="661"/>
      <c r="AO39" s="697"/>
      <c r="AQ39" s="690" t="s">
        <v>341</v>
      </c>
      <c r="AR39" s="691"/>
      <c r="AS39" s="691"/>
      <c r="AT39" s="691"/>
      <c r="AU39" s="691"/>
      <c r="AV39" s="691"/>
      <c r="AW39" s="691"/>
      <c r="AX39" s="691"/>
      <c r="AY39" s="692"/>
      <c r="AZ39" s="657" t="s">
        <v>130</v>
      </c>
      <c r="BA39" s="658"/>
      <c r="BB39" s="658"/>
      <c r="BC39" s="658"/>
      <c r="BD39" s="670"/>
      <c r="BE39" s="670"/>
      <c r="BF39" s="693"/>
      <c r="BG39" s="654" t="s">
        <v>342</v>
      </c>
      <c r="BH39" s="655"/>
      <c r="BI39" s="655"/>
      <c r="BJ39" s="655"/>
      <c r="BK39" s="655"/>
      <c r="BL39" s="655"/>
      <c r="BM39" s="655"/>
      <c r="BN39" s="655"/>
      <c r="BO39" s="655"/>
      <c r="BP39" s="655"/>
      <c r="BQ39" s="655"/>
      <c r="BR39" s="655"/>
      <c r="BS39" s="655"/>
      <c r="BT39" s="655"/>
      <c r="BU39" s="656"/>
      <c r="BV39" s="657">
        <v>51520</v>
      </c>
      <c r="BW39" s="658"/>
      <c r="BX39" s="658"/>
      <c r="BY39" s="658"/>
      <c r="BZ39" s="658"/>
      <c r="CA39" s="658"/>
      <c r="CB39" s="694"/>
      <c r="CD39" s="654" t="s">
        <v>343</v>
      </c>
      <c r="CE39" s="655"/>
      <c r="CF39" s="655"/>
      <c r="CG39" s="655"/>
      <c r="CH39" s="655"/>
      <c r="CI39" s="655"/>
      <c r="CJ39" s="655"/>
      <c r="CK39" s="655"/>
      <c r="CL39" s="655"/>
      <c r="CM39" s="655"/>
      <c r="CN39" s="655"/>
      <c r="CO39" s="655"/>
      <c r="CP39" s="655"/>
      <c r="CQ39" s="656"/>
      <c r="CR39" s="657">
        <v>14653230</v>
      </c>
      <c r="CS39" s="670"/>
      <c r="CT39" s="670"/>
      <c r="CU39" s="670"/>
      <c r="CV39" s="670"/>
      <c r="CW39" s="670"/>
      <c r="CX39" s="670"/>
      <c r="CY39" s="671"/>
      <c r="CZ39" s="660">
        <v>11.9</v>
      </c>
      <c r="DA39" s="672"/>
      <c r="DB39" s="672"/>
      <c r="DC39" s="673"/>
      <c r="DD39" s="663">
        <v>14300887</v>
      </c>
      <c r="DE39" s="670"/>
      <c r="DF39" s="670"/>
      <c r="DG39" s="670"/>
      <c r="DH39" s="670"/>
      <c r="DI39" s="670"/>
      <c r="DJ39" s="670"/>
      <c r="DK39" s="671"/>
      <c r="DL39" s="663" t="s">
        <v>130</v>
      </c>
      <c r="DM39" s="670"/>
      <c r="DN39" s="670"/>
      <c r="DO39" s="670"/>
      <c r="DP39" s="670"/>
      <c r="DQ39" s="670"/>
      <c r="DR39" s="670"/>
      <c r="DS39" s="670"/>
      <c r="DT39" s="670"/>
      <c r="DU39" s="670"/>
      <c r="DV39" s="671"/>
      <c r="DW39" s="660" t="s">
        <v>130</v>
      </c>
      <c r="DX39" s="672"/>
      <c r="DY39" s="672"/>
      <c r="DZ39" s="672"/>
      <c r="EA39" s="672"/>
      <c r="EB39" s="672"/>
      <c r="EC39" s="684"/>
    </row>
    <row r="40" spans="2:133" ht="11.25" customHeight="1" x14ac:dyDescent="0.2">
      <c r="B40" s="654" t="s">
        <v>344</v>
      </c>
      <c r="C40" s="655"/>
      <c r="D40" s="655"/>
      <c r="E40" s="655"/>
      <c r="F40" s="655"/>
      <c r="G40" s="655"/>
      <c r="H40" s="655"/>
      <c r="I40" s="655"/>
      <c r="J40" s="655"/>
      <c r="K40" s="655"/>
      <c r="L40" s="655"/>
      <c r="M40" s="655"/>
      <c r="N40" s="655"/>
      <c r="O40" s="655"/>
      <c r="P40" s="655"/>
      <c r="Q40" s="656"/>
      <c r="R40" s="657" t="s">
        <v>130</v>
      </c>
      <c r="S40" s="658"/>
      <c r="T40" s="658"/>
      <c r="U40" s="658"/>
      <c r="V40" s="658"/>
      <c r="W40" s="658"/>
      <c r="X40" s="658"/>
      <c r="Y40" s="659"/>
      <c r="Z40" s="695" t="s">
        <v>130</v>
      </c>
      <c r="AA40" s="695"/>
      <c r="AB40" s="695"/>
      <c r="AC40" s="695"/>
      <c r="AD40" s="696" t="s">
        <v>130</v>
      </c>
      <c r="AE40" s="696"/>
      <c r="AF40" s="696"/>
      <c r="AG40" s="696"/>
      <c r="AH40" s="696"/>
      <c r="AI40" s="696"/>
      <c r="AJ40" s="696"/>
      <c r="AK40" s="696"/>
      <c r="AL40" s="660" t="s">
        <v>130</v>
      </c>
      <c r="AM40" s="661"/>
      <c r="AN40" s="661"/>
      <c r="AO40" s="697"/>
      <c r="AQ40" s="690" t="s">
        <v>345</v>
      </c>
      <c r="AR40" s="691"/>
      <c r="AS40" s="691"/>
      <c r="AT40" s="691"/>
      <c r="AU40" s="691"/>
      <c r="AV40" s="691"/>
      <c r="AW40" s="691"/>
      <c r="AX40" s="691"/>
      <c r="AY40" s="692"/>
      <c r="AZ40" s="657" t="s">
        <v>130</v>
      </c>
      <c r="BA40" s="658"/>
      <c r="BB40" s="658"/>
      <c r="BC40" s="658"/>
      <c r="BD40" s="670"/>
      <c r="BE40" s="670"/>
      <c r="BF40" s="693"/>
      <c r="BG40" s="698" t="s">
        <v>346</v>
      </c>
      <c r="BH40" s="699"/>
      <c r="BI40" s="699"/>
      <c r="BJ40" s="699"/>
      <c r="BK40" s="699"/>
      <c r="BL40" s="223"/>
      <c r="BM40" s="655" t="s">
        <v>347</v>
      </c>
      <c r="BN40" s="655"/>
      <c r="BO40" s="655"/>
      <c r="BP40" s="655"/>
      <c r="BQ40" s="655"/>
      <c r="BR40" s="655"/>
      <c r="BS40" s="655"/>
      <c r="BT40" s="655"/>
      <c r="BU40" s="656"/>
      <c r="BV40" s="657">
        <v>162</v>
      </c>
      <c r="BW40" s="658"/>
      <c r="BX40" s="658"/>
      <c r="BY40" s="658"/>
      <c r="BZ40" s="658"/>
      <c r="CA40" s="658"/>
      <c r="CB40" s="694"/>
      <c r="CD40" s="654" t="s">
        <v>348</v>
      </c>
      <c r="CE40" s="655"/>
      <c r="CF40" s="655"/>
      <c r="CG40" s="655"/>
      <c r="CH40" s="655"/>
      <c r="CI40" s="655"/>
      <c r="CJ40" s="655"/>
      <c r="CK40" s="655"/>
      <c r="CL40" s="655"/>
      <c r="CM40" s="655"/>
      <c r="CN40" s="655"/>
      <c r="CO40" s="655"/>
      <c r="CP40" s="655"/>
      <c r="CQ40" s="656"/>
      <c r="CR40" s="657">
        <v>11370</v>
      </c>
      <c r="CS40" s="658"/>
      <c r="CT40" s="658"/>
      <c r="CU40" s="658"/>
      <c r="CV40" s="658"/>
      <c r="CW40" s="658"/>
      <c r="CX40" s="658"/>
      <c r="CY40" s="659"/>
      <c r="CZ40" s="660">
        <v>0</v>
      </c>
      <c r="DA40" s="672"/>
      <c r="DB40" s="672"/>
      <c r="DC40" s="673"/>
      <c r="DD40" s="663">
        <v>70</v>
      </c>
      <c r="DE40" s="658"/>
      <c r="DF40" s="658"/>
      <c r="DG40" s="658"/>
      <c r="DH40" s="658"/>
      <c r="DI40" s="658"/>
      <c r="DJ40" s="658"/>
      <c r="DK40" s="659"/>
      <c r="DL40" s="663">
        <v>70</v>
      </c>
      <c r="DM40" s="658"/>
      <c r="DN40" s="658"/>
      <c r="DO40" s="658"/>
      <c r="DP40" s="658"/>
      <c r="DQ40" s="658"/>
      <c r="DR40" s="658"/>
      <c r="DS40" s="658"/>
      <c r="DT40" s="658"/>
      <c r="DU40" s="658"/>
      <c r="DV40" s="659"/>
      <c r="DW40" s="660">
        <v>0</v>
      </c>
      <c r="DX40" s="672"/>
      <c r="DY40" s="672"/>
      <c r="DZ40" s="672"/>
      <c r="EA40" s="672"/>
      <c r="EB40" s="672"/>
      <c r="EC40" s="684"/>
    </row>
    <row r="41" spans="2:133" ht="11.25" customHeight="1" x14ac:dyDescent="0.2">
      <c r="B41" s="638" t="s">
        <v>349</v>
      </c>
      <c r="C41" s="639"/>
      <c r="D41" s="639"/>
      <c r="E41" s="639"/>
      <c r="F41" s="639"/>
      <c r="G41" s="639"/>
      <c r="H41" s="639"/>
      <c r="I41" s="639"/>
      <c r="J41" s="639"/>
      <c r="K41" s="639"/>
      <c r="L41" s="639"/>
      <c r="M41" s="639"/>
      <c r="N41" s="639"/>
      <c r="O41" s="639"/>
      <c r="P41" s="639"/>
      <c r="Q41" s="640"/>
      <c r="R41" s="641">
        <v>131734891</v>
      </c>
      <c r="S41" s="682"/>
      <c r="T41" s="682"/>
      <c r="U41" s="682"/>
      <c r="V41" s="682"/>
      <c r="W41" s="682"/>
      <c r="X41" s="682"/>
      <c r="Y41" s="685"/>
      <c r="Z41" s="686">
        <v>100</v>
      </c>
      <c r="AA41" s="686"/>
      <c r="AB41" s="686"/>
      <c r="AC41" s="686"/>
      <c r="AD41" s="687">
        <v>77613526</v>
      </c>
      <c r="AE41" s="687"/>
      <c r="AF41" s="687"/>
      <c r="AG41" s="687"/>
      <c r="AH41" s="687"/>
      <c r="AI41" s="687"/>
      <c r="AJ41" s="687"/>
      <c r="AK41" s="687"/>
      <c r="AL41" s="644">
        <v>100</v>
      </c>
      <c r="AM41" s="688"/>
      <c r="AN41" s="688"/>
      <c r="AO41" s="689"/>
      <c r="AQ41" s="690" t="s">
        <v>350</v>
      </c>
      <c r="AR41" s="691"/>
      <c r="AS41" s="691"/>
      <c r="AT41" s="691"/>
      <c r="AU41" s="691"/>
      <c r="AV41" s="691"/>
      <c r="AW41" s="691"/>
      <c r="AX41" s="691"/>
      <c r="AY41" s="692"/>
      <c r="AZ41" s="657">
        <v>1863268</v>
      </c>
      <c r="BA41" s="658"/>
      <c r="BB41" s="658"/>
      <c r="BC41" s="658"/>
      <c r="BD41" s="670"/>
      <c r="BE41" s="670"/>
      <c r="BF41" s="693"/>
      <c r="BG41" s="698"/>
      <c r="BH41" s="699"/>
      <c r="BI41" s="699"/>
      <c r="BJ41" s="699"/>
      <c r="BK41" s="699"/>
      <c r="BL41" s="223"/>
      <c r="BM41" s="655" t="s">
        <v>351</v>
      </c>
      <c r="BN41" s="655"/>
      <c r="BO41" s="655"/>
      <c r="BP41" s="655"/>
      <c r="BQ41" s="655"/>
      <c r="BR41" s="655"/>
      <c r="BS41" s="655"/>
      <c r="BT41" s="655"/>
      <c r="BU41" s="656"/>
      <c r="BV41" s="657" t="s">
        <v>130</v>
      </c>
      <c r="BW41" s="658"/>
      <c r="BX41" s="658"/>
      <c r="BY41" s="658"/>
      <c r="BZ41" s="658"/>
      <c r="CA41" s="658"/>
      <c r="CB41" s="694"/>
      <c r="CD41" s="654" t="s">
        <v>352</v>
      </c>
      <c r="CE41" s="655"/>
      <c r="CF41" s="655"/>
      <c r="CG41" s="655"/>
      <c r="CH41" s="655"/>
      <c r="CI41" s="655"/>
      <c r="CJ41" s="655"/>
      <c r="CK41" s="655"/>
      <c r="CL41" s="655"/>
      <c r="CM41" s="655"/>
      <c r="CN41" s="655"/>
      <c r="CO41" s="655"/>
      <c r="CP41" s="655"/>
      <c r="CQ41" s="656"/>
      <c r="CR41" s="657" t="s">
        <v>130</v>
      </c>
      <c r="CS41" s="670"/>
      <c r="CT41" s="670"/>
      <c r="CU41" s="670"/>
      <c r="CV41" s="670"/>
      <c r="CW41" s="670"/>
      <c r="CX41" s="670"/>
      <c r="CY41" s="671"/>
      <c r="CZ41" s="660" t="s">
        <v>130</v>
      </c>
      <c r="DA41" s="672"/>
      <c r="DB41" s="672"/>
      <c r="DC41" s="673"/>
      <c r="DD41" s="663" t="s">
        <v>130</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353</v>
      </c>
      <c r="AR42" s="703"/>
      <c r="AS42" s="703"/>
      <c r="AT42" s="703"/>
      <c r="AU42" s="703"/>
      <c r="AV42" s="703"/>
      <c r="AW42" s="703"/>
      <c r="AX42" s="703"/>
      <c r="AY42" s="704"/>
      <c r="AZ42" s="641">
        <v>6259666</v>
      </c>
      <c r="BA42" s="682"/>
      <c r="BB42" s="682"/>
      <c r="BC42" s="682"/>
      <c r="BD42" s="642"/>
      <c r="BE42" s="642"/>
      <c r="BF42" s="705"/>
      <c r="BG42" s="700"/>
      <c r="BH42" s="701"/>
      <c r="BI42" s="701"/>
      <c r="BJ42" s="701"/>
      <c r="BK42" s="701"/>
      <c r="BL42" s="224"/>
      <c r="BM42" s="639" t="s">
        <v>354</v>
      </c>
      <c r="BN42" s="639"/>
      <c r="BO42" s="639"/>
      <c r="BP42" s="639"/>
      <c r="BQ42" s="639"/>
      <c r="BR42" s="639"/>
      <c r="BS42" s="639"/>
      <c r="BT42" s="639"/>
      <c r="BU42" s="640"/>
      <c r="BV42" s="641">
        <v>304</v>
      </c>
      <c r="BW42" s="682"/>
      <c r="BX42" s="682"/>
      <c r="BY42" s="682"/>
      <c r="BZ42" s="682"/>
      <c r="CA42" s="682"/>
      <c r="CB42" s="683"/>
      <c r="CD42" s="654" t="s">
        <v>355</v>
      </c>
      <c r="CE42" s="655"/>
      <c r="CF42" s="655"/>
      <c r="CG42" s="655"/>
      <c r="CH42" s="655"/>
      <c r="CI42" s="655"/>
      <c r="CJ42" s="655"/>
      <c r="CK42" s="655"/>
      <c r="CL42" s="655"/>
      <c r="CM42" s="655"/>
      <c r="CN42" s="655"/>
      <c r="CO42" s="655"/>
      <c r="CP42" s="655"/>
      <c r="CQ42" s="656"/>
      <c r="CR42" s="657">
        <v>7641356</v>
      </c>
      <c r="CS42" s="670"/>
      <c r="CT42" s="670"/>
      <c r="CU42" s="670"/>
      <c r="CV42" s="670"/>
      <c r="CW42" s="670"/>
      <c r="CX42" s="670"/>
      <c r="CY42" s="671"/>
      <c r="CZ42" s="660">
        <v>6.2</v>
      </c>
      <c r="DA42" s="672"/>
      <c r="DB42" s="672"/>
      <c r="DC42" s="673"/>
      <c r="DD42" s="663">
        <v>4017412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356</v>
      </c>
      <c r="CD43" s="654" t="s">
        <v>357</v>
      </c>
      <c r="CE43" s="655"/>
      <c r="CF43" s="655"/>
      <c r="CG43" s="655"/>
      <c r="CH43" s="655"/>
      <c r="CI43" s="655"/>
      <c r="CJ43" s="655"/>
      <c r="CK43" s="655"/>
      <c r="CL43" s="655"/>
      <c r="CM43" s="655"/>
      <c r="CN43" s="655"/>
      <c r="CO43" s="655"/>
      <c r="CP43" s="655"/>
      <c r="CQ43" s="656"/>
      <c r="CR43" s="657">
        <v>479482</v>
      </c>
      <c r="CS43" s="670"/>
      <c r="CT43" s="670"/>
      <c r="CU43" s="670"/>
      <c r="CV43" s="670"/>
      <c r="CW43" s="670"/>
      <c r="CX43" s="670"/>
      <c r="CY43" s="671"/>
      <c r="CZ43" s="660">
        <v>0.4</v>
      </c>
      <c r="DA43" s="672"/>
      <c r="DB43" s="672"/>
      <c r="DC43" s="673"/>
      <c r="DD43" s="663">
        <v>431394</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358</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306</v>
      </c>
      <c r="CE44" s="677"/>
      <c r="CF44" s="654" t="s">
        <v>359</v>
      </c>
      <c r="CG44" s="655"/>
      <c r="CH44" s="655"/>
      <c r="CI44" s="655"/>
      <c r="CJ44" s="655"/>
      <c r="CK44" s="655"/>
      <c r="CL44" s="655"/>
      <c r="CM44" s="655"/>
      <c r="CN44" s="655"/>
      <c r="CO44" s="655"/>
      <c r="CP44" s="655"/>
      <c r="CQ44" s="656"/>
      <c r="CR44" s="657">
        <v>7641356</v>
      </c>
      <c r="CS44" s="658"/>
      <c r="CT44" s="658"/>
      <c r="CU44" s="658"/>
      <c r="CV44" s="658"/>
      <c r="CW44" s="658"/>
      <c r="CX44" s="658"/>
      <c r="CY44" s="659"/>
      <c r="CZ44" s="660">
        <v>6.2</v>
      </c>
      <c r="DA44" s="661"/>
      <c r="DB44" s="661"/>
      <c r="DC44" s="662"/>
      <c r="DD44" s="663">
        <v>4017412</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360</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361</v>
      </c>
      <c r="CG45" s="655"/>
      <c r="CH45" s="655"/>
      <c r="CI45" s="655"/>
      <c r="CJ45" s="655"/>
      <c r="CK45" s="655"/>
      <c r="CL45" s="655"/>
      <c r="CM45" s="655"/>
      <c r="CN45" s="655"/>
      <c r="CO45" s="655"/>
      <c r="CP45" s="655"/>
      <c r="CQ45" s="656"/>
      <c r="CR45" s="657">
        <v>3707578</v>
      </c>
      <c r="CS45" s="670"/>
      <c r="CT45" s="670"/>
      <c r="CU45" s="670"/>
      <c r="CV45" s="670"/>
      <c r="CW45" s="670"/>
      <c r="CX45" s="670"/>
      <c r="CY45" s="671"/>
      <c r="CZ45" s="660">
        <v>3</v>
      </c>
      <c r="DA45" s="672"/>
      <c r="DB45" s="672"/>
      <c r="DC45" s="673"/>
      <c r="DD45" s="663">
        <v>1178850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362</v>
      </c>
      <c r="CG46" s="655"/>
      <c r="CH46" s="655"/>
      <c r="CI46" s="655"/>
      <c r="CJ46" s="655"/>
      <c r="CK46" s="655"/>
      <c r="CL46" s="655"/>
      <c r="CM46" s="655"/>
      <c r="CN46" s="655"/>
      <c r="CO46" s="655"/>
      <c r="CP46" s="655"/>
      <c r="CQ46" s="656"/>
      <c r="CR46" s="657">
        <v>3933778</v>
      </c>
      <c r="CS46" s="658"/>
      <c r="CT46" s="658"/>
      <c r="CU46" s="658"/>
      <c r="CV46" s="658"/>
      <c r="CW46" s="658"/>
      <c r="CX46" s="658"/>
      <c r="CY46" s="659"/>
      <c r="CZ46" s="660">
        <v>3.2</v>
      </c>
      <c r="DA46" s="661"/>
      <c r="DB46" s="661"/>
      <c r="DC46" s="662"/>
      <c r="DD46" s="663">
        <v>2838562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363</v>
      </c>
      <c r="CG47" s="655"/>
      <c r="CH47" s="655"/>
      <c r="CI47" s="655"/>
      <c r="CJ47" s="655"/>
      <c r="CK47" s="655"/>
      <c r="CL47" s="655"/>
      <c r="CM47" s="655"/>
      <c r="CN47" s="655"/>
      <c r="CO47" s="655"/>
      <c r="CP47" s="655"/>
      <c r="CQ47" s="656"/>
      <c r="CR47" s="657" t="s">
        <v>130</v>
      </c>
      <c r="CS47" s="670"/>
      <c r="CT47" s="670"/>
      <c r="CU47" s="670"/>
      <c r="CV47" s="670"/>
      <c r="CW47" s="670"/>
      <c r="CX47" s="670"/>
      <c r="CY47" s="671"/>
      <c r="CZ47" s="660" t="s">
        <v>130</v>
      </c>
      <c r="DA47" s="672"/>
      <c r="DB47" s="672"/>
      <c r="DC47" s="673"/>
      <c r="DD47" s="663" t="s">
        <v>130</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364</v>
      </c>
      <c r="CG48" s="655"/>
      <c r="CH48" s="655"/>
      <c r="CI48" s="655"/>
      <c r="CJ48" s="655"/>
      <c r="CK48" s="655"/>
      <c r="CL48" s="655"/>
      <c r="CM48" s="655"/>
      <c r="CN48" s="655"/>
      <c r="CO48" s="655"/>
      <c r="CP48" s="655"/>
      <c r="CQ48" s="656"/>
      <c r="CR48" s="657" t="s">
        <v>130</v>
      </c>
      <c r="CS48" s="658"/>
      <c r="CT48" s="658"/>
      <c r="CU48" s="658"/>
      <c r="CV48" s="658"/>
      <c r="CW48" s="658"/>
      <c r="CX48" s="658"/>
      <c r="CY48" s="659"/>
      <c r="CZ48" s="660" t="s">
        <v>130</v>
      </c>
      <c r="DA48" s="661"/>
      <c r="DB48" s="661"/>
      <c r="DC48" s="662"/>
      <c r="DD48" s="663" t="s">
        <v>130</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365</v>
      </c>
      <c r="CE49" s="639"/>
      <c r="CF49" s="639"/>
      <c r="CG49" s="639"/>
      <c r="CH49" s="639"/>
      <c r="CI49" s="639"/>
      <c r="CJ49" s="639"/>
      <c r="CK49" s="639"/>
      <c r="CL49" s="639"/>
      <c r="CM49" s="639"/>
      <c r="CN49" s="639"/>
      <c r="CO49" s="639"/>
      <c r="CP49" s="639"/>
      <c r="CQ49" s="640"/>
      <c r="CR49" s="641">
        <v>123596554</v>
      </c>
      <c r="CS49" s="642"/>
      <c r="CT49" s="642"/>
      <c r="CU49" s="642"/>
      <c r="CV49" s="642"/>
      <c r="CW49" s="642"/>
      <c r="CX49" s="642"/>
      <c r="CY49" s="643"/>
      <c r="CZ49" s="644">
        <v>100</v>
      </c>
      <c r="DA49" s="645"/>
      <c r="DB49" s="645"/>
      <c r="DC49" s="646"/>
      <c r="DD49" s="647">
        <v>85539201</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8Yp8yx6FEubG9fJaIn6DAtzEF1+HvvYPQB9n3UgXpepSVPIVi6+TfLXipINkeKxNUO+R765MQOw7bTJ2gbsb2Q==" saltValue="nz56e5+SgiGxPw2E7pgd0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366</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367</v>
      </c>
      <c r="DK2" s="1128"/>
      <c r="DL2" s="1128"/>
      <c r="DM2" s="1128"/>
      <c r="DN2" s="1128"/>
      <c r="DO2" s="1129"/>
      <c r="DP2" s="228"/>
      <c r="DQ2" s="1127" t="s">
        <v>368</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369</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370</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371</v>
      </c>
      <c r="B5" s="1032"/>
      <c r="C5" s="1032"/>
      <c r="D5" s="1032"/>
      <c r="E5" s="1032"/>
      <c r="F5" s="1032"/>
      <c r="G5" s="1032"/>
      <c r="H5" s="1032"/>
      <c r="I5" s="1032"/>
      <c r="J5" s="1032"/>
      <c r="K5" s="1032"/>
      <c r="L5" s="1032"/>
      <c r="M5" s="1032"/>
      <c r="N5" s="1032"/>
      <c r="O5" s="1032"/>
      <c r="P5" s="1033"/>
      <c r="Q5" s="1037" t="s">
        <v>372</v>
      </c>
      <c r="R5" s="1038"/>
      <c r="S5" s="1038"/>
      <c r="T5" s="1038"/>
      <c r="U5" s="1039"/>
      <c r="V5" s="1037" t="s">
        <v>373</v>
      </c>
      <c r="W5" s="1038"/>
      <c r="X5" s="1038"/>
      <c r="Y5" s="1038"/>
      <c r="Z5" s="1039"/>
      <c r="AA5" s="1037" t="s">
        <v>374</v>
      </c>
      <c r="AB5" s="1038"/>
      <c r="AC5" s="1038"/>
      <c r="AD5" s="1038"/>
      <c r="AE5" s="1038"/>
      <c r="AF5" s="1130" t="s">
        <v>375</v>
      </c>
      <c r="AG5" s="1038"/>
      <c r="AH5" s="1038"/>
      <c r="AI5" s="1038"/>
      <c r="AJ5" s="1051"/>
      <c r="AK5" s="1038" t="s">
        <v>376</v>
      </c>
      <c r="AL5" s="1038"/>
      <c r="AM5" s="1038"/>
      <c r="AN5" s="1038"/>
      <c r="AO5" s="1039"/>
      <c r="AP5" s="1037" t="s">
        <v>377</v>
      </c>
      <c r="AQ5" s="1038"/>
      <c r="AR5" s="1038"/>
      <c r="AS5" s="1038"/>
      <c r="AT5" s="1039"/>
      <c r="AU5" s="1037" t="s">
        <v>378</v>
      </c>
      <c r="AV5" s="1038"/>
      <c r="AW5" s="1038"/>
      <c r="AX5" s="1038"/>
      <c r="AY5" s="1051"/>
      <c r="AZ5" s="232"/>
      <c r="BA5" s="232"/>
      <c r="BB5" s="232"/>
      <c r="BC5" s="232"/>
      <c r="BD5" s="232"/>
      <c r="BE5" s="233"/>
      <c r="BF5" s="233"/>
      <c r="BG5" s="233"/>
      <c r="BH5" s="233"/>
      <c r="BI5" s="233"/>
      <c r="BJ5" s="233"/>
      <c r="BK5" s="233"/>
      <c r="BL5" s="233"/>
      <c r="BM5" s="233"/>
      <c r="BN5" s="233"/>
      <c r="BO5" s="233"/>
      <c r="BP5" s="233"/>
      <c r="BQ5" s="1031" t="s">
        <v>379</v>
      </c>
      <c r="BR5" s="1032"/>
      <c r="BS5" s="1032"/>
      <c r="BT5" s="1032"/>
      <c r="BU5" s="1032"/>
      <c r="BV5" s="1032"/>
      <c r="BW5" s="1032"/>
      <c r="BX5" s="1032"/>
      <c r="BY5" s="1032"/>
      <c r="BZ5" s="1032"/>
      <c r="CA5" s="1032"/>
      <c r="CB5" s="1032"/>
      <c r="CC5" s="1032"/>
      <c r="CD5" s="1032"/>
      <c r="CE5" s="1032"/>
      <c r="CF5" s="1032"/>
      <c r="CG5" s="1033"/>
      <c r="CH5" s="1037" t="s">
        <v>380</v>
      </c>
      <c r="CI5" s="1038"/>
      <c r="CJ5" s="1038"/>
      <c r="CK5" s="1038"/>
      <c r="CL5" s="1039"/>
      <c r="CM5" s="1037" t="s">
        <v>381</v>
      </c>
      <c r="CN5" s="1038"/>
      <c r="CO5" s="1038"/>
      <c r="CP5" s="1038"/>
      <c r="CQ5" s="1039"/>
      <c r="CR5" s="1037" t="s">
        <v>382</v>
      </c>
      <c r="CS5" s="1038"/>
      <c r="CT5" s="1038"/>
      <c r="CU5" s="1038"/>
      <c r="CV5" s="1039"/>
      <c r="CW5" s="1037" t="s">
        <v>383</v>
      </c>
      <c r="CX5" s="1038"/>
      <c r="CY5" s="1038"/>
      <c r="CZ5" s="1038"/>
      <c r="DA5" s="1039"/>
      <c r="DB5" s="1037" t="s">
        <v>384</v>
      </c>
      <c r="DC5" s="1038"/>
      <c r="DD5" s="1038"/>
      <c r="DE5" s="1038"/>
      <c r="DF5" s="1039"/>
      <c r="DG5" s="1120" t="s">
        <v>385</v>
      </c>
      <c r="DH5" s="1121"/>
      <c r="DI5" s="1121"/>
      <c r="DJ5" s="1121"/>
      <c r="DK5" s="1122"/>
      <c r="DL5" s="1120" t="s">
        <v>386</v>
      </c>
      <c r="DM5" s="1121"/>
      <c r="DN5" s="1121"/>
      <c r="DO5" s="1121"/>
      <c r="DP5" s="1122"/>
      <c r="DQ5" s="1037" t="s">
        <v>387</v>
      </c>
      <c r="DR5" s="1038"/>
      <c r="DS5" s="1038"/>
      <c r="DT5" s="1038"/>
      <c r="DU5" s="1039"/>
      <c r="DV5" s="1037" t="s">
        <v>378</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388</v>
      </c>
      <c r="C7" s="1084"/>
      <c r="D7" s="1084"/>
      <c r="E7" s="1084"/>
      <c r="F7" s="1084"/>
      <c r="G7" s="1084"/>
      <c r="H7" s="1084"/>
      <c r="I7" s="1084"/>
      <c r="J7" s="1084"/>
      <c r="K7" s="1084"/>
      <c r="L7" s="1084"/>
      <c r="M7" s="1084"/>
      <c r="N7" s="1084"/>
      <c r="O7" s="1084"/>
      <c r="P7" s="1085"/>
      <c r="Q7" s="1138">
        <v>135342</v>
      </c>
      <c r="R7" s="1139"/>
      <c r="S7" s="1139"/>
      <c r="T7" s="1139"/>
      <c r="U7" s="1139"/>
      <c r="V7" s="1139">
        <v>127203</v>
      </c>
      <c r="W7" s="1139"/>
      <c r="X7" s="1139"/>
      <c r="Y7" s="1139"/>
      <c r="Z7" s="1139"/>
      <c r="AA7" s="1139">
        <v>8138</v>
      </c>
      <c r="AB7" s="1139"/>
      <c r="AC7" s="1139"/>
      <c r="AD7" s="1139"/>
      <c r="AE7" s="1140"/>
      <c r="AF7" s="1141">
        <v>8120</v>
      </c>
      <c r="AG7" s="1142"/>
      <c r="AH7" s="1142"/>
      <c r="AI7" s="1142"/>
      <c r="AJ7" s="1143"/>
      <c r="AK7" s="1144">
        <v>2893</v>
      </c>
      <c r="AL7" s="1145"/>
      <c r="AM7" s="1145"/>
      <c r="AN7" s="1145"/>
      <c r="AO7" s="1145"/>
      <c r="AP7" s="1145">
        <v>11514</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565</v>
      </c>
      <c r="BT7" s="1136"/>
      <c r="BU7" s="1136"/>
      <c r="BV7" s="1136"/>
      <c r="BW7" s="1136"/>
      <c r="BX7" s="1136"/>
      <c r="BY7" s="1136"/>
      <c r="BZ7" s="1136"/>
      <c r="CA7" s="1136"/>
      <c r="CB7" s="1136"/>
      <c r="CC7" s="1136"/>
      <c r="CD7" s="1136"/>
      <c r="CE7" s="1136"/>
      <c r="CF7" s="1136"/>
      <c r="CG7" s="1148"/>
      <c r="CH7" s="1132">
        <v>5</v>
      </c>
      <c r="CI7" s="1133"/>
      <c r="CJ7" s="1133"/>
      <c r="CK7" s="1133"/>
      <c r="CL7" s="1134"/>
      <c r="CM7" s="1132">
        <v>338</v>
      </c>
      <c r="CN7" s="1133"/>
      <c r="CO7" s="1133"/>
      <c r="CP7" s="1133"/>
      <c r="CQ7" s="1134"/>
      <c r="CR7" s="1132">
        <v>200</v>
      </c>
      <c r="CS7" s="1133"/>
      <c r="CT7" s="1133"/>
      <c r="CU7" s="1133"/>
      <c r="CV7" s="1134"/>
      <c r="CW7" s="1132">
        <v>191</v>
      </c>
      <c r="CX7" s="1133"/>
      <c r="CY7" s="1133"/>
      <c r="CZ7" s="1133"/>
      <c r="DA7" s="1134"/>
      <c r="DB7" s="1132" t="s">
        <v>566</v>
      </c>
      <c r="DC7" s="1133"/>
      <c r="DD7" s="1133"/>
      <c r="DE7" s="1133"/>
      <c r="DF7" s="1134"/>
      <c r="DG7" s="1132" t="s">
        <v>506</v>
      </c>
      <c r="DH7" s="1133"/>
      <c r="DI7" s="1133"/>
      <c r="DJ7" s="1133"/>
      <c r="DK7" s="1134"/>
      <c r="DL7" s="1132" t="s">
        <v>506</v>
      </c>
      <c r="DM7" s="1133"/>
      <c r="DN7" s="1133"/>
      <c r="DO7" s="1133"/>
      <c r="DP7" s="1134"/>
      <c r="DQ7" s="1132" t="s">
        <v>506</v>
      </c>
      <c r="DR7" s="1133"/>
      <c r="DS7" s="1133"/>
      <c r="DT7" s="1133"/>
      <c r="DU7" s="1134"/>
      <c r="DV7" s="1135"/>
      <c r="DW7" s="1136"/>
      <c r="DX7" s="1136"/>
      <c r="DY7" s="1136"/>
      <c r="DZ7" s="1137"/>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567</v>
      </c>
      <c r="BT8" s="1029"/>
      <c r="BU8" s="1029"/>
      <c r="BV8" s="1029"/>
      <c r="BW8" s="1029"/>
      <c r="BX8" s="1029"/>
      <c r="BY8" s="1029"/>
      <c r="BZ8" s="1029"/>
      <c r="CA8" s="1029"/>
      <c r="CB8" s="1029"/>
      <c r="CC8" s="1029"/>
      <c r="CD8" s="1029"/>
      <c r="CE8" s="1029"/>
      <c r="CF8" s="1029"/>
      <c r="CG8" s="1050"/>
      <c r="CH8" s="1025">
        <v>0</v>
      </c>
      <c r="CI8" s="1026"/>
      <c r="CJ8" s="1026"/>
      <c r="CK8" s="1026"/>
      <c r="CL8" s="1027"/>
      <c r="CM8" s="1025">
        <v>311</v>
      </c>
      <c r="CN8" s="1026"/>
      <c r="CO8" s="1026"/>
      <c r="CP8" s="1026"/>
      <c r="CQ8" s="1027"/>
      <c r="CR8" s="1025">
        <v>182</v>
      </c>
      <c r="CS8" s="1026"/>
      <c r="CT8" s="1026"/>
      <c r="CU8" s="1026"/>
      <c r="CV8" s="1027"/>
      <c r="CW8" s="1025">
        <v>41</v>
      </c>
      <c r="CX8" s="1026"/>
      <c r="CY8" s="1026"/>
      <c r="CZ8" s="1026"/>
      <c r="DA8" s="1027"/>
      <c r="DB8" s="1025" t="s">
        <v>506</v>
      </c>
      <c r="DC8" s="1026"/>
      <c r="DD8" s="1026"/>
      <c r="DE8" s="1026"/>
      <c r="DF8" s="1027"/>
      <c r="DG8" s="1025" t="s">
        <v>506</v>
      </c>
      <c r="DH8" s="1026"/>
      <c r="DI8" s="1026"/>
      <c r="DJ8" s="1026"/>
      <c r="DK8" s="1027"/>
      <c r="DL8" s="1025" t="s">
        <v>506</v>
      </c>
      <c r="DM8" s="1026"/>
      <c r="DN8" s="1026"/>
      <c r="DO8" s="1026"/>
      <c r="DP8" s="1027"/>
      <c r="DQ8" s="1025" t="s">
        <v>506</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568</v>
      </c>
      <c r="BT9" s="1029"/>
      <c r="BU9" s="1029"/>
      <c r="BV9" s="1029"/>
      <c r="BW9" s="1029"/>
      <c r="BX9" s="1029"/>
      <c r="BY9" s="1029"/>
      <c r="BZ9" s="1029"/>
      <c r="CA9" s="1029"/>
      <c r="CB9" s="1029"/>
      <c r="CC9" s="1029"/>
      <c r="CD9" s="1029"/>
      <c r="CE9" s="1029"/>
      <c r="CF9" s="1029"/>
      <c r="CG9" s="1050"/>
      <c r="CH9" s="1025">
        <v>0</v>
      </c>
      <c r="CI9" s="1026"/>
      <c r="CJ9" s="1026"/>
      <c r="CK9" s="1026"/>
      <c r="CL9" s="1027"/>
      <c r="CM9" s="1025">
        <v>319</v>
      </c>
      <c r="CN9" s="1026"/>
      <c r="CO9" s="1026"/>
      <c r="CP9" s="1026"/>
      <c r="CQ9" s="1027"/>
      <c r="CR9" s="1025">
        <v>300</v>
      </c>
      <c r="CS9" s="1026"/>
      <c r="CT9" s="1026"/>
      <c r="CU9" s="1026"/>
      <c r="CV9" s="1027"/>
      <c r="CW9" s="1025">
        <v>41</v>
      </c>
      <c r="CX9" s="1026"/>
      <c r="CY9" s="1026"/>
      <c r="CZ9" s="1026"/>
      <c r="DA9" s="1027"/>
      <c r="DB9" s="1025" t="s">
        <v>506</v>
      </c>
      <c r="DC9" s="1026"/>
      <c r="DD9" s="1026"/>
      <c r="DE9" s="1026"/>
      <c r="DF9" s="1027"/>
      <c r="DG9" s="1025" t="s">
        <v>506</v>
      </c>
      <c r="DH9" s="1026"/>
      <c r="DI9" s="1026"/>
      <c r="DJ9" s="1026"/>
      <c r="DK9" s="1027"/>
      <c r="DL9" s="1025" t="s">
        <v>506</v>
      </c>
      <c r="DM9" s="1026"/>
      <c r="DN9" s="1026"/>
      <c r="DO9" s="1026"/>
      <c r="DP9" s="1027"/>
      <c r="DQ9" s="1025" t="s">
        <v>506</v>
      </c>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t="s">
        <v>569</v>
      </c>
      <c r="BS10" s="1028" t="s">
        <v>570</v>
      </c>
      <c r="BT10" s="1029"/>
      <c r="BU10" s="1029"/>
      <c r="BV10" s="1029"/>
      <c r="BW10" s="1029"/>
      <c r="BX10" s="1029"/>
      <c r="BY10" s="1029"/>
      <c r="BZ10" s="1029"/>
      <c r="CA10" s="1029"/>
      <c r="CB10" s="1029"/>
      <c r="CC10" s="1029"/>
      <c r="CD10" s="1029"/>
      <c r="CE10" s="1029"/>
      <c r="CF10" s="1029"/>
      <c r="CG10" s="1050"/>
      <c r="CH10" s="1025">
        <v>0</v>
      </c>
      <c r="CI10" s="1026"/>
      <c r="CJ10" s="1026"/>
      <c r="CK10" s="1026"/>
      <c r="CL10" s="1027"/>
      <c r="CM10" s="1025">
        <v>5</v>
      </c>
      <c r="CN10" s="1026"/>
      <c r="CO10" s="1026"/>
      <c r="CP10" s="1026"/>
      <c r="CQ10" s="1027"/>
      <c r="CR10" s="1025">
        <v>5</v>
      </c>
      <c r="CS10" s="1026"/>
      <c r="CT10" s="1026"/>
      <c r="CU10" s="1026"/>
      <c r="CV10" s="1027"/>
      <c r="CW10" s="1025">
        <v>0</v>
      </c>
      <c r="CX10" s="1026"/>
      <c r="CY10" s="1026"/>
      <c r="CZ10" s="1026"/>
      <c r="DA10" s="1027"/>
      <c r="DB10" s="1025" t="s">
        <v>506</v>
      </c>
      <c r="DC10" s="1026"/>
      <c r="DD10" s="1026"/>
      <c r="DE10" s="1026"/>
      <c r="DF10" s="1027"/>
      <c r="DG10" s="1025" t="s">
        <v>506</v>
      </c>
      <c r="DH10" s="1026"/>
      <c r="DI10" s="1026"/>
      <c r="DJ10" s="1026"/>
      <c r="DK10" s="1027"/>
      <c r="DL10" s="1025" t="s">
        <v>506</v>
      </c>
      <c r="DM10" s="1026"/>
      <c r="DN10" s="1026"/>
      <c r="DO10" s="1026"/>
      <c r="DP10" s="1027"/>
      <c r="DQ10" s="1025" t="s">
        <v>506</v>
      </c>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389</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390</v>
      </c>
      <c r="B23" s="973" t="s">
        <v>391</v>
      </c>
      <c r="C23" s="974"/>
      <c r="D23" s="974"/>
      <c r="E23" s="974"/>
      <c r="F23" s="974"/>
      <c r="G23" s="974"/>
      <c r="H23" s="974"/>
      <c r="I23" s="974"/>
      <c r="J23" s="974"/>
      <c r="K23" s="974"/>
      <c r="L23" s="974"/>
      <c r="M23" s="974"/>
      <c r="N23" s="974"/>
      <c r="O23" s="974"/>
      <c r="P23" s="984"/>
      <c r="Q23" s="1103">
        <v>135342</v>
      </c>
      <c r="R23" s="1097"/>
      <c r="S23" s="1097"/>
      <c r="T23" s="1097"/>
      <c r="U23" s="1097"/>
      <c r="V23" s="1097">
        <v>127203</v>
      </c>
      <c r="W23" s="1097"/>
      <c r="X23" s="1097"/>
      <c r="Y23" s="1097"/>
      <c r="Z23" s="1097"/>
      <c r="AA23" s="1097">
        <v>8138</v>
      </c>
      <c r="AB23" s="1097"/>
      <c r="AC23" s="1097"/>
      <c r="AD23" s="1097"/>
      <c r="AE23" s="1104"/>
      <c r="AF23" s="1105">
        <v>8120</v>
      </c>
      <c r="AG23" s="1097"/>
      <c r="AH23" s="1097"/>
      <c r="AI23" s="1097"/>
      <c r="AJ23" s="1106"/>
      <c r="AK23" s="1107"/>
      <c r="AL23" s="1108"/>
      <c r="AM23" s="1108"/>
      <c r="AN23" s="1108"/>
      <c r="AO23" s="1108"/>
      <c r="AP23" s="1097">
        <v>11514</v>
      </c>
      <c r="AQ23" s="1097"/>
      <c r="AR23" s="1097"/>
      <c r="AS23" s="1097"/>
      <c r="AT23" s="1097"/>
      <c r="AU23" s="1098"/>
      <c r="AV23" s="1098"/>
      <c r="AW23" s="1098"/>
      <c r="AX23" s="1098"/>
      <c r="AY23" s="1099"/>
      <c r="AZ23" s="1100" t="s">
        <v>130</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392</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393</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371</v>
      </c>
      <c r="B26" s="1032"/>
      <c r="C26" s="1032"/>
      <c r="D26" s="1032"/>
      <c r="E26" s="1032"/>
      <c r="F26" s="1032"/>
      <c r="G26" s="1032"/>
      <c r="H26" s="1032"/>
      <c r="I26" s="1032"/>
      <c r="J26" s="1032"/>
      <c r="K26" s="1032"/>
      <c r="L26" s="1032"/>
      <c r="M26" s="1032"/>
      <c r="N26" s="1032"/>
      <c r="O26" s="1032"/>
      <c r="P26" s="1033"/>
      <c r="Q26" s="1037" t="s">
        <v>394</v>
      </c>
      <c r="R26" s="1038"/>
      <c r="S26" s="1038"/>
      <c r="T26" s="1038"/>
      <c r="U26" s="1039"/>
      <c r="V26" s="1037" t="s">
        <v>395</v>
      </c>
      <c r="W26" s="1038"/>
      <c r="X26" s="1038"/>
      <c r="Y26" s="1038"/>
      <c r="Z26" s="1039"/>
      <c r="AA26" s="1037" t="s">
        <v>396</v>
      </c>
      <c r="AB26" s="1038"/>
      <c r="AC26" s="1038"/>
      <c r="AD26" s="1038"/>
      <c r="AE26" s="1038"/>
      <c r="AF26" s="1091" t="s">
        <v>397</v>
      </c>
      <c r="AG26" s="1044"/>
      <c r="AH26" s="1044"/>
      <c r="AI26" s="1044"/>
      <c r="AJ26" s="1092"/>
      <c r="AK26" s="1038" t="s">
        <v>398</v>
      </c>
      <c r="AL26" s="1038"/>
      <c r="AM26" s="1038"/>
      <c r="AN26" s="1038"/>
      <c r="AO26" s="1039"/>
      <c r="AP26" s="1037" t="s">
        <v>399</v>
      </c>
      <c r="AQ26" s="1038"/>
      <c r="AR26" s="1038"/>
      <c r="AS26" s="1038"/>
      <c r="AT26" s="1039"/>
      <c r="AU26" s="1037" t="s">
        <v>400</v>
      </c>
      <c r="AV26" s="1038"/>
      <c r="AW26" s="1038"/>
      <c r="AX26" s="1038"/>
      <c r="AY26" s="1039"/>
      <c r="AZ26" s="1037" t="s">
        <v>401</v>
      </c>
      <c r="BA26" s="1038"/>
      <c r="BB26" s="1038"/>
      <c r="BC26" s="1038"/>
      <c r="BD26" s="1039"/>
      <c r="BE26" s="1037" t="s">
        <v>378</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402</v>
      </c>
      <c r="C28" s="1084"/>
      <c r="D28" s="1084"/>
      <c r="E28" s="1084"/>
      <c r="F28" s="1084"/>
      <c r="G28" s="1084"/>
      <c r="H28" s="1084"/>
      <c r="I28" s="1084"/>
      <c r="J28" s="1084"/>
      <c r="K28" s="1084"/>
      <c r="L28" s="1084"/>
      <c r="M28" s="1084"/>
      <c r="N28" s="1084"/>
      <c r="O28" s="1084"/>
      <c r="P28" s="1085"/>
      <c r="Q28" s="1086">
        <v>26999</v>
      </c>
      <c r="R28" s="1087"/>
      <c r="S28" s="1087"/>
      <c r="T28" s="1087"/>
      <c r="U28" s="1087"/>
      <c r="V28" s="1087">
        <v>26525</v>
      </c>
      <c r="W28" s="1087"/>
      <c r="X28" s="1087"/>
      <c r="Y28" s="1087"/>
      <c r="Z28" s="1087"/>
      <c r="AA28" s="1087">
        <v>474</v>
      </c>
      <c r="AB28" s="1087"/>
      <c r="AC28" s="1087"/>
      <c r="AD28" s="1087"/>
      <c r="AE28" s="1088"/>
      <c r="AF28" s="1089">
        <v>474</v>
      </c>
      <c r="AG28" s="1087"/>
      <c r="AH28" s="1087"/>
      <c r="AI28" s="1087"/>
      <c r="AJ28" s="1090"/>
      <c r="AK28" s="1078" t="s">
        <v>506</v>
      </c>
      <c r="AL28" s="1079"/>
      <c r="AM28" s="1079"/>
      <c r="AN28" s="1079"/>
      <c r="AO28" s="1079"/>
      <c r="AP28" s="1079" t="s">
        <v>506</v>
      </c>
      <c r="AQ28" s="1079"/>
      <c r="AR28" s="1079"/>
      <c r="AS28" s="1079"/>
      <c r="AT28" s="1079"/>
      <c r="AU28" s="1079" t="s">
        <v>506</v>
      </c>
      <c r="AV28" s="1079"/>
      <c r="AW28" s="1079"/>
      <c r="AX28" s="1079"/>
      <c r="AY28" s="1079"/>
      <c r="AZ28" s="1080" t="s">
        <v>506</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403</v>
      </c>
      <c r="C29" s="1067"/>
      <c r="D29" s="1067"/>
      <c r="E29" s="1067"/>
      <c r="F29" s="1067"/>
      <c r="G29" s="1067"/>
      <c r="H29" s="1067"/>
      <c r="I29" s="1067"/>
      <c r="J29" s="1067"/>
      <c r="K29" s="1067"/>
      <c r="L29" s="1067"/>
      <c r="M29" s="1067"/>
      <c r="N29" s="1067"/>
      <c r="O29" s="1067"/>
      <c r="P29" s="1068"/>
      <c r="Q29" s="1074">
        <v>7420</v>
      </c>
      <c r="R29" s="1075"/>
      <c r="S29" s="1075"/>
      <c r="T29" s="1075"/>
      <c r="U29" s="1075"/>
      <c r="V29" s="1075">
        <v>7336</v>
      </c>
      <c r="W29" s="1075"/>
      <c r="X29" s="1075"/>
      <c r="Y29" s="1075"/>
      <c r="Z29" s="1075"/>
      <c r="AA29" s="1075">
        <v>85</v>
      </c>
      <c r="AB29" s="1075"/>
      <c r="AC29" s="1075"/>
      <c r="AD29" s="1075"/>
      <c r="AE29" s="1076"/>
      <c r="AF29" s="1071">
        <v>85</v>
      </c>
      <c r="AG29" s="1072"/>
      <c r="AH29" s="1072"/>
      <c r="AI29" s="1072"/>
      <c r="AJ29" s="1073"/>
      <c r="AK29" s="1016" t="s">
        <v>506</v>
      </c>
      <c r="AL29" s="1007"/>
      <c r="AM29" s="1007"/>
      <c r="AN29" s="1007"/>
      <c r="AO29" s="1007"/>
      <c r="AP29" s="1007" t="s">
        <v>506</v>
      </c>
      <c r="AQ29" s="1007"/>
      <c r="AR29" s="1007"/>
      <c r="AS29" s="1007"/>
      <c r="AT29" s="1007"/>
      <c r="AU29" s="1007" t="s">
        <v>506</v>
      </c>
      <c r="AV29" s="1007"/>
      <c r="AW29" s="1007"/>
      <c r="AX29" s="1007"/>
      <c r="AY29" s="1007"/>
      <c r="AZ29" s="1077" t="s">
        <v>506</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404</v>
      </c>
      <c r="C30" s="1067"/>
      <c r="D30" s="1067"/>
      <c r="E30" s="1067"/>
      <c r="F30" s="1067"/>
      <c r="G30" s="1067"/>
      <c r="H30" s="1067"/>
      <c r="I30" s="1067"/>
      <c r="J30" s="1067"/>
      <c r="K30" s="1067"/>
      <c r="L30" s="1067"/>
      <c r="M30" s="1067"/>
      <c r="N30" s="1067"/>
      <c r="O30" s="1067"/>
      <c r="P30" s="1068"/>
      <c r="Q30" s="1074">
        <v>21590</v>
      </c>
      <c r="R30" s="1075"/>
      <c r="S30" s="1075"/>
      <c r="T30" s="1075"/>
      <c r="U30" s="1075"/>
      <c r="V30" s="1075">
        <v>21269</v>
      </c>
      <c r="W30" s="1075"/>
      <c r="X30" s="1075"/>
      <c r="Y30" s="1075"/>
      <c r="Z30" s="1075"/>
      <c r="AA30" s="1075">
        <v>321</v>
      </c>
      <c r="AB30" s="1075"/>
      <c r="AC30" s="1075"/>
      <c r="AD30" s="1075"/>
      <c r="AE30" s="1076"/>
      <c r="AF30" s="1071">
        <v>321</v>
      </c>
      <c r="AG30" s="1072"/>
      <c r="AH30" s="1072"/>
      <c r="AI30" s="1072"/>
      <c r="AJ30" s="1073"/>
      <c r="AK30" s="1016" t="s">
        <v>506</v>
      </c>
      <c r="AL30" s="1007"/>
      <c r="AM30" s="1007"/>
      <c r="AN30" s="1007"/>
      <c r="AO30" s="1007"/>
      <c r="AP30" s="1007" t="s">
        <v>506</v>
      </c>
      <c r="AQ30" s="1007"/>
      <c r="AR30" s="1007"/>
      <c r="AS30" s="1007"/>
      <c r="AT30" s="1007"/>
      <c r="AU30" s="1007" t="s">
        <v>506</v>
      </c>
      <c r="AV30" s="1007"/>
      <c r="AW30" s="1007"/>
      <c r="AX30" s="1007"/>
      <c r="AY30" s="1007"/>
      <c r="AZ30" s="1077" t="s">
        <v>506</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c r="C31" s="1067"/>
      <c r="D31" s="1067"/>
      <c r="E31" s="1067"/>
      <c r="F31" s="1067"/>
      <c r="G31" s="1067"/>
      <c r="H31" s="1067"/>
      <c r="I31" s="1067"/>
      <c r="J31" s="1067"/>
      <c r="K31" s="1067"/>
      <c r="L31" s="1067"/>
      <c r="M31" s="1067"/>
      <c r="N31" s="1067"/>
      <c r="O31" s="1067"/>
      <c r="P31" s="1068"/>
      <c r="Q31" s="1074"/>
      <c r="R31" s="1075"/>
      <c r="S31" s="1075"/>
      <c r="T31" s="1075"/>
      <c r="U31" s="1075"/>
      <c r="V31" s="1075"/>
      <c r="W31" s="1075"/>
      <c r="X31" s="1075"/>
      <c r="Y31" s="1075"/>
      <c r="Z31" s="1075"/>
      <c r="AA31" s="1075"/>
      <c r="AB31" s="1075"/>
      <c r="AC31" s="1075"/>
      <c r="AD31" s="1075"/>
      <c r="AE31" s="1076"/>
      <c r="AF31" s="1071"/>
      <c r="AG31" s="1072"/>
      <c r="AH31" s="1072"/>
      <c r="AI31" s="1072"/>
      <c r="AJ31" s="1073"/>
      <c r="AK31" s="1016"/>
      <c r="AL31" s="1007"/>
      <c r="AM31" s="1007"/>
      <c r="AN31" s="1007"/>
      <c r="AO31" s="1007"/>
      <c r="AP31" s="1007"/>
      <c r="AQ31" s="1007"/>
      <c r="AR31" s="1007"/>
      <c r="AS31" s="1007"/>
      <c r="AT31" s="1007"/>
      <c r="AU31" s="1007"/>
      <c r="AV31" s="1007"/>
      <c r="AW31" s="1007"/>
      <c r="AX31" s="1007"/>
      <c r="AY31" s="1007"/>
      <c r="AZ31" s="1077"/>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390</v>
      </c>
      <c r="B63" s="973" t="s">
        <v>406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880</v>
      </c>
      <c r="AG63" s="995"/>
      <c r="AH63" s="995"/>
      <c r="AI63" s="995"/>
      <c r="AJ63" s="1058"/>
      <c r="AK63" s="1059"/>
      <c r="AL63" s="999"/>
      <c r="AM63" s="999"/>
      <c r="AN63" s="999"/>
      <c r="AO63" s="999"/>
      <c r="AP63" s="995" t="s">
        <v>506</v>
      </c>
      <c r="AQ63" s="995"/>
      <c r="AR63" s="995"/>
      <c r="AS63" s="995"/>
      <c r="AT63" s="995"/>
      <c r="AU63" s="995" t="s">
        <v>506</v>
      </c>
      <c r="AV63" s="995"/>
      <c r="AW63" s="995"/>
      <c r="AX63" s="995"/>
      <c r="AY63" s="995"/>
      <c r="AZ63" s="1053"/>
      <c r="BA63" s="1053"/>
      <c r="BB63" s="1053"/>
      <c r="BC63" s="1053"/>
      <c r="BD63" s="1053"/>
      <c r="BE63" s="996"/>
      <c r="BF63" s="996"/>
      <c r="BG63" s="996"/>
      <c r="BH63" s="996"/>
      <c r="BI63" s="997"/>
      <c r="BJ63" s="1054" t="s">
        <v>130</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408</v>
      </c>
      <c r="B66" s="1032"/>
      <c r="C66" s="1032"/>
      <c r="D66" s="1032"/>
      <c r="E66" s="1032"/>
      <c r="F66" s="1032"/>
      <c r="G66" s="1032"/>
      <c r="H66" s="1032"/>
      <c r="I66" s="1032"/>
      <c r="J66" s="1032"/>
      <c r="K66" s="1032"/>
      <c r="L66" s="1032"/>
      <c r="M66" s="1032"/>
      <c r="N66" s="1032"/>
      <c r="O66" s="1032"/>
      <c r="P66" s="1033"/>
      <c r="Q66" s="1037" t="s">
        <v>409</v>
      </c>
      <c r="R66" s="1038"/>
      <c r="S66" s="1038"/>
      <c r="T66" s="1038"/>
      <c r="U66" s="1039"/>
      <c r="V66" s="1037" t="s">
        <v>410</v>
      </c>
      <c r="W66" s="1038"/>
      <c r="X66" s="1038"/>
      <c r="Y66" s="1038"/>
      <c r="Z66" s="1039"/>
      <c r="AA66" s="1037" t="s">
        <v>396</v>
      </c>
      <c r="AB66" s="1038"/>
      <c r="AC66" s="1038"/>
      <c r="AD66" s="1038"/>
      <c r="AE66" s="1039"/>
      <c r="AF66" s="1043" t="s">
        <v>411</v>
      </c>
      <c r="AG66" s="1044"/>
      <c r="AH66" s="1044"/>
      <c r="AI66" s="1044"/>
      <c r="AJ66" s="1045"/>
      <c r="AK66" s="1037" t="s">
        <v>412</v>
      </c>
      <c r="AL66" s="1032"/>
      <c r="AM66" s="1032"/>
      <c r="AN66" s="1032"/>
      <c r="AO66" s="1033"/>
      <c r="AP66" s="1037" t="s">
        <v>399</v>
      </c>
      <c r="AQ66" s="1038"/>
      <c r="AR66" s="1038"/>
      <c r="AS66" s="1038"/>
      <c r="AT66" s="1039"/>
      <c r="AU66" s="1037" t="s">
        <v>413</v>
      </c>
      <c r="AV66" s="1038"/>
      <c r="AW66" s="1038"/>
      <c r="AX66" s="1038"/>
      <c r="AY66" s="1039"/>
      <c r="AZ66" s="1037" t="s">
        <v>378</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571</v>
      </c>
      <c r="C68" s="1022"/>
      <c r="D68" s="1022"/>
      <c r="E68" s="1022"/>
      <c r="F68" s="1022"/>
      <c r="G68" s="1022"/>
      <c r="H68" s="1022"/>
      <c r="I68" s="1022"/>
      <c r="J68" s="1022"/>
      <c r="K68" s="1022"/>
      <c r="L68" s="1022"/>
      <c r="M68" s="1022"/>
      <c r="N68" s="1022"/>
      <c r="O68" s="1022"/>
      <c r="P68" s="1023"/>
      <c r="Q68" s="1024">
        <v>7627</v>
      </c>
      <c r="R68" s="1018">
        <v>7961</v>
      </c>
      <c r="S68" s="1018">
        <v>7961</v>
      </c>
      <c r="T68" s="1018">
        <v>7961</v>
      </c>
      <c r="U68" s="1018">
        <v>7961</v>
      </c>
      <c r="V68" s="1018">
        <v>7180</v>
      </c>
      <c r="W68" s="1018">
        <v>7475</v>
      </c>
      <c r="X68" s="1018">
        <v>7475</v>
      </c>
      <c r="Y68" s="1018">
        <v>7475</v>
      </c>
      <c r="Z68" s="1018">
        <v>7475</v>
      </c>
      <c r="AA68" s="1018">
        <v>448</v>
      </c>
      <c r="AB68" s="1018">
        <v>486</v>
      </c>
      <c r="AC68" s="1018">
        <v>486</v>
      </c>
      <c r="AD68" s="1018">
        <v>486</v>
      </c>
      <c r="AE68" s="1018">
        <v>486</v>
      </c>
      <c r="AF68" s="1018">
        <v>448</v>
      </c>
      <c r="AG68" s="1018">
        <v>486</v>
      </c>
      <c r="AH68" s="1018">
        <v>486</v>
      </c>
      <c r="AI68" s="1018">
        <v>486</v>
      </c>
      <c r="AJ68" s="1018">
        <v>486</v>
      </c>
      <c r="AK68" s="1018">
        <v>150</v>
      </c>
      <c r="AL68" s="1018"/>
      <c r="AM68" s="1018"/>
      <c r="AN68" s="1018"/>
      <c r="AO68" s="1018"/>
      <c r="AP68" s="1018">
        <v>3385</v>
      </c>
      <c r="AQ68" s="1018">
        <v>4476</v>
      </c>
      <c r="AR68" s="1018">
        <v>4476</v>
      </c>
      <c r="AS68" s="1018">
        <v>4476</v>
      </c>
      <c r="AT68" s="1018">
        <v>4476</v>
      </c>
      <c r="AU68" s="1018">
        <v>146</v>
      </c>
      <c r="AV68" s="1018">
        <v>192</v>
      </c>
      <c r="AW68" s="1018">
        <v>192</v>
      </c>
      <c r="AX68" s="1018">
        <v>192</v>
      </c>
      <c r="AY68" s="1018">
        <v>192</v>
      </c>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572</v>
      </c>
      <c r="C69" s="1011"/>
      <c r="D69" s="1011"/>
      <c r="E69" s="1011"/>
      <c r="F69" s="1011"/>
      <c r="G69" s="1011"/>
      <c r="H69" s="1011"/>
      <c r="I69" s="1011"/>
      <c r="J69" s="1011"/>
      <c r="K69" s="1011"/>
      <c r="L69" s="1011"/>
      <c r="M69" s="1011"/>
      <c r="N69" s="1011"/>
      <c r="O69" s="1011"/>
      <c r="P69" s="1012"/>
      <c r="Q69" s="1013">
        <v>209690</v>
      </c>
      <c r="R69" s="1007">
        <v>144168</v>
      </c>
      <c r="S69" s="1007">
        <v>144168</v>
      </c>
      <c r="T69" s="1007">
        <v>144168</v>
      </c>
      <c r="U69" s="1007">
        <v>144168</v>
      </c>
      <c r="V69" s="1007">
        <v>191668</v>
      </c>
      <c r="W69" s="1007">
        <v>138019</v>
      </c>
      <c r="X69" s="1007">
        <v>138019</v>
      </c>
      <c r="Y69" s="1007">
        <v>138019</v>
      </c>
      <c r="Z69" s="1007">
        <v>138019</v>
      </c>
      <c r="AA69" s="1007">
        <v>18022</v>
      </c>
      <c r="AB69" s="1007">
        <v>6149</v>
      </c>
      <c r="AC69" s="1007">
        <v>6149</v>
      </c>
      <c r="AD69" s="1007">
        <v>6149</v>
      </c>
      <c r="AE69" s="1007">
        <v>6149</v>
      </c>
      <c r="AF69" s="1007">
        <v>39212</v>
      </c>
      <c r="AG69" s="1007">
        <v>32354</v>
      </c>
      <c r="AH69" s="1007">
        <v>32354</v>
      </c>
      <c r="AI69" s="1007">
        <v>32354</v>
      </c>
      <c r="AJ69" s="1007">
        <v>32354</v>
      </c>
      <c r="AK69" s="1007" t="s">
        <v>506</v>
      </c>
      <c r="AL69" s="1007"/>
      <c r="AM69" s="1007"/>
      <c r="AN69" s="1007"/>
      <c r="AO69" s="1007"/>
      <c r="AP69" s="1007" t="s">
        <v>506</v>
      </c>
      <c r="AQ69" s="1007"/>
      <c r="AR69" s="1007"/>
      <c r="AS69" s="1007"/>
      <c r="AT69" s="1007"/>
      <c r="AU69" s="1007" t="s">
        <v>506</v>
      </c>
      <c r="AV69" s="1007"/>
      <c r="AW69" s="1007"/>
      <c r="AX69" s="1007"/>
      <c r="AY69" s="1007"/>
      <c r="AZ69" s="1008" t="s">
        <v>577</v>
      </c>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573</v>
      </c>
      <c r="C70" s="1011"/>
      <c r="D70" s="1011"/>
      <c r="E70" s="1011"/>
      <c r="F70" s="1011"/>
      <c r="G70" s="1011"/>
      <c r="H70" s="1011"/>
      <c r="I70" s="1011"/>
      <c r="J70" s="1011"/>
      <c r="K70" s="1011"/>
      <c r="L70" s="1011"/>
      <c r="M70" s="1011"/>
      <c r="N70" s="1011"/>
      <c r="O70" s="1011"/>
      <c r="P70" s="1012"/>
      <c r="Q70" s="1013">
        <v>776</v>
      </c>
      <c r="R70" s="1007">
        <v>893</v>
      </c>
      <c r="S70" s="1007">
        <v>893</v>
      </c>
      <c r="T70" s="1007">
        <v>893</v>
      </c>
      <c r="U70" s="1007">
        <v>893</v>
      </c>
      <c r="V70" s="1007">
        <v>664</v>
      </c>
      <c r="W70" s="1007">
        <v>820</v>
      </c>
      <c r="X70" s="1007">
        <v>820</v>
      </c>
      <c r="Y70" s="1007">
        <v>820</v>
      </c>
      <c r="Z70" s="1007">
        <v>820</v>
      </c>
      <c r="AA70" s="1007">
        <v>112</v>
      </c>
      <c r="AB70" s="1007">
        <v>73</v>
      </c>
      <c r="AC70" s="1007">
        <v>73</v>
      </c>
      <c r="AD70" s="1007">
        <v>73</v>
      </c>
      <c r="AE70" s="1007">
        <v>73</v>
      </c>
      <c r="AF70" s="1007">
        <v>112</v>
      </c>
      <c r="AG70" s="1007">
        <v>73</v>
      </c>
      <c r="AH70" s="1007">
        <v>73</v>
      </c>
      <c r="AI70" s="1007">
        <v>73</v>
      </c>
      <c r="AJ70" s="1007">
        <v>73</v>
      </c>
      <c r="AK70" s="1007" t="s">
        <v>506</v>
      </c>
      <c r="AL70" s="1007"/>
      <c r="AM70" s="1007"/>
      <c r="AN70" s="1007"/>
      <c r="AO70" s="1007"/>
      <c r="AP70" s="1007" t="s">
        <v>506</v>
      </c>
      <c r="AQ70" s="1007"/>
      <c r="AR70" s="1007"/>
      <c r="AS70" s="1007"/>
      <c r="AT70" s="1007"/>
      <c r="AU70" s="1007" t="s">
        <v>506</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574</v>
      </c>
      <c r="C71" s="1011"/>
      <c r="D71" s="1011"/>
      <c r="E71" s="1011"/>
      <c r="F71" s="1011"/>
      <c r="G71" s="1011"/>
      <c r="H71" s="1011"/>
      <c r="I71" s="1011"/>
      <c r="J71" s="1011"/>
      <c r="K71" s="1011"/>
      <c r="L71" s="1011"/>
      <c r="M71" s="1011"/>
      <c r="N71" s="1011"/>
      <c r="O71" s="1011"/>
      <c r="P71" s="1012"/>
      <c r="Q71" s="1013">
        <v>108542</v>
      </c>
      <c r="R71" s="1007">
        <v>76940</v>
      </c>
      <c r="S71" s="1007">
        <v>76940</v>
      </c>
      <c r="T71" s="1007">
        <v>76940</v>
      </c>
      <c r="U71" s="1007">
        <v>76940</v>
      </c>
      <c r="V71" s="1007">
        <v>104627</v>
      </c>
      <c r="W71" s="1007">
        <v>73165</v>
      </c>
      <c r="X71" s="1007">
        <v>73165</v>
      </c>
      <c r="Y71" s="1007">
        <v>73165</v>
      </c>
      <c r="Z71" s="1007">
        <v>73165</v>
      </c>
      <c r="AA71" s="1007">
        <v>3915</v>
      </c>
      <c r="AB71" s="1007">
        <v>3775</v>
      </c>
      <c r="AC71" s="1007">
        <v>3775</v>
      </c>
      <c r="AD71" s="1007">
        <v>3775</v>
      </c>
      <c r="AE71" s="1007">
        <v>3775</v>
      </c>
      <c r="AF71" s="1007">
        <v>3732</v>
      </c>
      <c r="AG71" s="1007">
        <v>3775</v>
      </c>
      <c r="AH71" s="1007">
        <v>3775</v>
      </c>
      <c r="AI71" s="1007">
        <v>3775</v>
      </c>
      <c r="AJ71" s="1007">
        <v>3775</v>
      </c>
      <c r="AK71" s="1007">
        <v>9372</v>
      </c>
      <c r="AL71" s="1007">
        <v>7300</v>
      </c>
      <c r="AM71" s="1007">
        <v>7300</v>
      </c>
      <c r="AN71" s="1007">
        <v>7300</v>
      </c>
      <c r="AO71" s="1007">
        <v>7300</v>
      </c>
      <c r="AP71" s="1007">
        <v>77752</v>
      </c>
      <c r="AQ71" s="1007">
        <v>42318</v>
      </c>
      <c r="AR71" s="1007">
        <v>42318</v>
      </c>
      <c r="AS71" s="1007">
        <v>42318</v>
      </c>
      <c r="AT71" s="1007">
        <v>42318</v>
      </c>
      <c r="AU71" s="1007">
        <v>1555</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575</v>
      </c>
      <c r="C72" s="1011"/>
      <c r="D72" s="1011"/>
      <c r="E72" s="1011"/>
      <c r="F72" s="1011"/>
      <c r="G72" s="1011"/>
      <c r="H72" s="1011"/>
      <c r="I72" s="1011"/>
      <c r="J72" s="1011"/>
      <c r="K72" s="1011"/>
      <c r="L72" s="1011"/>
      <c r="M72" s="1011"/>
      <c r="N72" s="1011"/>
      <c r="O72" s="1011"/>
      <c r="P72" s="1012"/>
      <c r="Q72" s="1013">
        <v>7352</v>
      </c>
      <c r="R72" s="1007">
        <v>6933</v>
      </c>
      <c r="S72" s="1007">
        <v>6933</v>
      </c>
      <c r="T72" s="1007">
        <v>6933</v>
      </c>
      <c r="U72" s="1007">
        <v>6933</v>
      </c>
      <c r="V72" s="1007">
        <v>7276</v>
      </c>
      <c r="W72" s="1007">
        <v>6850</v>
      </c>
      <c r="X72" s="1007">
        <v>6850</v>
      </c>
      <c r="Y72" s="1007">
        <v>6850</v>
      </c>
      <c r="Z72" s="1007">
        <v>6850</v>
      </c>
      <c r="AA72" s="1007">
        <v>76</v>
      </c>
      <c r="AB72" s="1007">
        <v>82</v>
      </c>
      <c r="AC72" s="1007">
        <v>82</v>
      </c>
      <c r="AD72" s="1007">
        <v>82</v>
      </c>
      <c r="AE72" s="1007">
        <v>82</v>
      </c>
      <c r="AF72" s="1007">
        <v>76</v>
      </c>
      <c r="AG72" s="1007">
        <v>82</v>
      </c>
      <c r="AH72" s="1007">
        <v>82</v>
      </c>
      <c r="AI72" s="1007">
        <v>82</v>
      </c>
      <c r="AJ72" s="1007">
        <v>82</v>
      </c>
      <c r="AK72" s="1007">
        <v>3086</v>
      </c>
      <c r="AL72" s="1007">
        <v>2485</v>
      </c>
      <c r="AM72" s="1007">
        <v>2485</v>
      </c>
      <c r="AN72" s="1007">
        <v>2485</v>
      </c>
      <c r="AO72" s="1007">
        <v>2485</v>
      </c>
      <c r="AP72" s="1007" t="s">
        <v>506</v>
      </c>
      <c r="AQ72" s="1007"/>
      <c r="AR72" s="1007"/>
      <c r="AS72" s="1007"/>
      <c r="AT72" s="1007"/>
      <c r="AU72" s="1007" t="s">
        <v>506</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576</v>
      </c>
      <c r="C73" s="1011"/>
      <c r="D73" s="1011"/>
      <c r="E73" s="1011"/>
      <c r="F73" s="1011"/>
      <c r="G73" s="1011"/>
      <c r="H73" s="1011"/>
      <c r="I73" s="1011"/>
      <c r="J73" s="1011"/>
      <c r="K73" s="1011"/>
      <c r="L73" s="1011"/>
      <c r="M73" s="1011"/>
      <c r="N73" s="1011"/>
      <c r="O73" s="1011"/>
      <c r="P73" s="1012"/>
      <c r="Q73" s="1013">
        <v>1524702</v>
      </c>
      <c r="R73" s="1007">
        <v>1385861</v>
      </c>
      <c r="S73" s="1007">
        <v>1385861</v>
      </c>
      <c r="T73" s="1007">
        <v>1385861</v>
      </c>
      <c r="U73" s="1007">
        <v>1385861</v>
      </c>
      <c r="V73" s="1007">
        <v>1496148</v>
      </c>
      <c r="W73" s="1007">
        <v>1346246</v>
      </c>
      <c r="X73" s="1007">
        <v>1346246</v>
      </c>
      <c r="Y73" s="1007">
        <v>1346246</v>
      </c>
      <c r="Z73" s="1007">
        <v>1346246</v>
      </c>
      <c r="AA73" s="1007">
        <v>28554</v>
      </c>
      <c r="AB73" s="1007">
        <v>39615</v>
      </c>
      <c r="AC73" s="1007">
        <v>39615</v>
      </c>
      <c r="AD73" s="1007">
        <v>39615</v>
      </c>
      <c r="AE73" s="1007">
        <v>39615</v>
      </c>
      <c r="AF73" s="1007">
        <v>28554</v>
      </c>
      <c r="AG73" s="1007">
        <v>39615</v>
      </c>
      <c r="AH73" s="1007">
        <v>39615</v>
      </c>
      <c r="AI73" s="1007">
        <v>39615</v>
      </c>
      <c r="AJ73" s="1007">
        <v>39615</v>
      </c>
      <c r="AK73" s="1007">
        <v>15234</v>
      </c>
      <c r="AL73" s="1007">
        <v>13582</v>
      </c>
      <c r="AM73" s="1007">
        <v>13582</v>
      </c>
      <c r="AN73" s="1007">
        <v>13582</v>
      </c>
      <c r="AO73" s="1007">
        <v>13582</v>
      </c>
      <c r="AP73" s="1007" t="s">
        <v>506</v>
      </c>
      <c r="AQ73" s="1007"/>
      <c r="AR73" s="1007"/>
      <c r="AS73" s="1007"/>
      <c r="AT73" s="1007"/>
      <c r="AU73" s="1007" t="s">
        <v>506</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390</v>
      </c>
      <c r="B88" s="973" t="s">
        <v>414</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72134</v>
      </c>
      <c r="AG88" s="995"/>
      <c r="AH88" s="995"/>
      <c r="AI88" s="995"/>
      <c r="AJ88" s="995"/>
      <c r="AK88" s="999"/>
      <c r="AL88" s="999"/>
      <c r="AM88" s="999"/>
      <c r="AN88" s="999"/>
      <c r="AO88" s="999"/>
      <c r="AP88" s="995">
        <v>81137</v>
      </c>
      <c r="AQ88" s="995"/>
      <c r="AR88" s="995"/>
      <c r="AS88" s="995"/>
      <c r="AT88" s="995"/>
      <c r="AU88" s="995">
        <v>1701</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390</v>
      </c>
      <c r="BR102" s="973" t="s">
        <v>415</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687</v>
      </c>
      <c r="CS102" s="989"/>
      <c r="CT102" s="989"/>
      <c r="CU102" s="989"/>
      <c r="CV102" s="990"/>
      <c r="CW102" s="988">
        <v>273</v>
      </c>
      <c r="CX102" s="989"/>
      <c r="CY102" s="989"/>
      <c r="CZ102" s="989"/>
      <c r="DA102" s="990"/>
      <c r="DB102" s="988" t="s">
        <v>506</v>
      </c>
      <c r="DC102" s="989"/>
      <c r="DD102" s="989"/>
      <c r="DE102" s="989"/>
      <c r="DF102" s="990"/>
      <c r="DG102" s="988" t="s">
        <v>506</v>
      </c>
      <c r="DH102" s="989"/>
      <c r="DI102" s="989"/>
      <c r="DJ102" s="989"/>
      <c r="DK102" s="990"/>
      <c r="DL102" s="988" t="s">
        <v>506</v>
      </c>
      <c r="DM102" s="989"/>
      <c r="DN102" s="989"/>
      <c r="DO102" s="989"/>
      <c r="DP102" s="990"/>
      <c r="DQ102" s="988" t="s">
        <v>506</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416</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417</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418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420</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421</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422</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423</v>
      </c>
      <c r="AB109" s="932"/>
      <c r="AC109" s="932"/>
      <c r="AD109" s="932"/>
      <c r="AE109" s="933"/>
      <c r="AF109" s="934" t="s">
        <v>424</v>
      </c>
      <c r="AG109" s="932"/>
      <c r="AH109" s="932"/>
      <c r="AI109" s="932"/>
      <c r="AJ109" s="933"/>
      <c r="AK109" s="934" t="s">
        <v>308</v>
      </c>
      <c r="AL109" s="932"/>
      <c r="AM109" s="932"/>
      <c r="AN109" s="932"/>
      <c r="AO109" s="933"/>
      <c r="AP109" s="934" t="s">
        <v>425</v>
      </c>
      <c r="AQ109" s="932"/>
      <c r="AR109" s="932"/>
      <c r="AS109" s="932"/>
      <c r="AT109" s="965"/>
      <c r="AU109" s="931" t="s">
        <v>422</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423</v>
      </c>
      <c r="BR109" s="932"/>
      <c r="BS109" s="932"/>
      <c r="BT109" s="932"/>
      <c r="BU109" s="933"/>
      <c r="BV109" s="934" t="s">
        <v>424</v>
      </c>
      <c r="BW109" s="932"/>
      <c r="BX109" s="932"/>
      <c r="BY109" s="932"/>
      <c r="BZ109" s="933"/>
      <c r="CA109" s="934" t="s">
        <v>308</v>
      </c>
      <c r="CB109" s="932"/>
      <c r="CC109" s="932"/>
      <c r="CD109" s="932"/>
      <c r="CE109" s="933"/>
      <c r="CF109" s="972" t="s">
        <v>425</v>
      </c>
      <c r="CG109" s="972"/>
      <c r="CH109" s="972"/>
      <c r="CI109" s="972"/>
      <c r="CJ109" s="972"/>
      <c r="CK109" s="934" t="s">
        <v>426</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423</v>
      </c>
      <c r="DH109" s="932"/>
      <c r="DI109" s="932"/>
      <c r="DJ109" s="932"/>
      <c r="DK109" s="933"/>
      <c r="DL109" s="934" t="s">
        <v>424</v>
      </c>
      <c r="DM109" s="932"/>
      <c r="DN109" s="932"/>
      <c r="DO109" s="932"/>
      <c r="DP109" s="933"/>
      <c r="DQ109" s="934" t="s">
        <v>308</v>
      </c>
      <c r="DR109" s="932"/>
      <c r="DS109" s="932"/>
      <c r="DT109" s="932"/>
      <c r="DU109" s="933"/>
      <c r="DV109" s="934" t="s">
        <v>425</v>
      </c>
      <c r="DW109" s="932"/>
      <c r="DX109" s="932"/>
      <c r="DY109" s="932"/>
      <c r="DZ109" s="965"/>
    </row>
    <row r="110" spans="1:131" s="230" customFormat="1" ht="26.25" customHeight="1" x14ac:dyDescent="0.2">
      <c r="A110" s="843" t="s">
        <v>427</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1686959</v>
      </c>
      <c r="AB110" s="925"/>
      <c r="AC110" s="925"/>
      <c r="AD110" s="925"/>
      <c r="AE110" s="926"/>
      <c r="AF110" s="927">
        <v>1564436</v>
      </c>
      <c r="AG110" s="925"/>
      <c r="AH110" s="925"/>
      <c r="AI110" s="925"/>
      <c r="AJ110" s="926"/>
      <c r="AK110" s="927">
        <v>1027302</v>
      </c>
      <c r="AL110" s="925"/>
      <c r="AM110" s="925"/>
      <c r="AN110" s="925"/>
      <c r="AO110" s="926"/>
      <c r="AP110" s="928">
        <v>1.5</v>
      </c>
      <c r="AQ110" s="929"/>
      <c r="AR110" s="929"/>
      <c r="AS110" s="929"/>
      <c r="AT110" s="930"/>
      <c r="AU110" s="966" t="s">
        <v>75</v>
      </c>
      <c r="AV110" s="967"/>
      <c r="AW110" s="967"/>
      <c r="AX110" s="967"/>
      <c r="AY110" s="967"/>
      <c r="AZ110" s="896" t="s">
        <v>428</v>
      </c>
      <c r="BA110" s="844"/>
      <c r="BB110" s="844"/>
      <c r="BC110" s="844"/>
      <c r="BD110" s="844"/>
      <c r="BE110" s="844"/>
      <c r="BF110" s="844"/>
      <c r="BG110" s="844"/>
      <c r="BH110" s="844"/>
      <c r="BI110" s="844"/>
      <c r="BJ110" s="844"/>
      <c r="BK110" s="844"/>
      <c r="BL110" s="844"/>
      <c r="BM110" s="844"/>
      <c r="BN110" s="844"/>
      <c r="BO110" s="844"/>
      <c r="BP110" s="845"/>
      <c r="BQ110" s="897">
        <v>14751651</v>
      </c>
      <c r="BR110" s="878"/>
      <c r="BS110" s="878"/>
      <c r="BT110" s="878"/>
      <c r="BU110" s="878"/>
      <c r="BV110" s="878">
        <v>13750131</v>
      </c>
      <c r="BW110" s="878"/>
      <c r="BX110" s="878"/>
      <c r="BY110" s="878"/>
      <c r="BZ110" s="878"/>
      <c r="CA110" s="878">
        <v>11513542</v>
      </c>
      <c r="CB110" s="878"/>
      <c r="CC110" s="878"/>
      <c r="CD110" s="878"/>
      <c r="CE110" s="878"/>
      <c r="CF110" s="902">
        <v>16.7</v>
      </c>
      <c r="CG110" s="903"/>
      <c r="CH110" s="903"/>
      <c r="CI110" s="903"/>
      <c r="CJ110" s="903"/>
      <c r="CK110" s="962" t="s">
        <v>429</v>
      </c>
      <c r="CL110" s="855"/>
      <c r="CM110" s="896" t="s">
        <v>430</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431</v>
      </c>
      <c r="DH110" s="878"/>
      <c r="DI110" s="878"/>
      <c r="DJ110" s="878"/>
      <c r="DK110" s="878"/>
      <c r="DL110" s="878" t="s">
        <v>130</v>
      </c>
      <c r="DM110" s="878"/>
      <c r="DN110" s="878"/>
      <c r="DO110" s="878"/>
      <c r="DP110" s="878"/>
      <c r="DQ110" s="878" t="s">
        <v>130</v>
      </c>
      <c r="DR110" s="878"/>
      <c r="DS110" s="878"/>
      <c r="DT110" s="878"/>
      <c r="DU110" s="878"/>
      <c r="DV110" s="879" t="s">
        <v>130</v>
      </c>
      <c r="DW110" s="879"/>
      <c r="DX110" s="879"/>
      <c r="DY110" s="879"/>
      <c r="DZ110" s="880"/>
    </row>
    <row r="111" spans="1:131" s="230" customFormat="1" ht="26.25" customHeight="1" x14ac:dyDescent="0.2">
      <c r="A111" s="810" t="s">
        <v>432</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130</v>
      </c>
      <c r="AB111" s="955"/>
      <c r="AC111" s="955"/>
      <c r="AD111" s="955"/>
      <c r="AE111" s="956"/>
      <c r="AF111" s="957" t="s">
        <v>130</v>
      </c>
      <c r="AG111" s="955"/>
      <c r="AH111" s="955"/>
      <c r="AI111" s="955"/>
      <c r="AJ111" s="956"/>
      <c r="AK111" s="957" t="s">
        <v>130</v>
      </c>
      <c r="AL111" s="955"/>
      <c r="AM111" s="955"/>
      <c r="AN111" s="955"/>
      <c r="AO111" s="956"/>
      <c r="AP111" s="958" t="s">
        <v>130</v>
      </c>
      <c r="AQ111" s="959"/>
      <c r="AR111" s="959"/>
      <c r="AS111" s="959"/>
      <c r="AT111" s="960"/>
      <c r="AU111" s="968"/>
      <c r="AV111" s="969"/>
      <c r="AW111" s="969"/>
      <c r="AX111" s="969"/>
      <c r="AY111" s="969"/>
      <c r="AZ111" s="851" t="s">
        <v>433</v>
      </c>
      <c r="BA111" s="788"/>
      <c r="BB111" s="788"/>
      <c r="BC111" s="788"/>
      <c r="BD111" s="788"/>
      <c r="BE111" s="788"/>
      <c r="BF111" s="788"/>
      <c r="BG111" s="788"/>
      <c r="BH111" s="788"/>
      <c r="BI111" s="788"/>
      <c r="BJ111" s="788"/>
      <c r="BK111" s="788"/>
      <c r="BL111" s="788"/>
      <c r="BM111" s="788"/>
      <c r="BN111" s="788"/>
      <c r="BO111" s="788"/>
      <c r="BP111" s="789"/>
      <c r="BQ111" s="852">
        <v>86212</v>
      </c>
      <c r="BR111" s="853"/>
      <c r="BS111" s="853"/>
      <c r="BT111" s="853"/>
      <c r="BU111" s="853"/>
      <c r="BV111" s="853">
        <v>42569</v>
      </c>
      <c r="BW111" s="853"/>
      <c r="BX111" s="853"/>
      <c r="BY111" s="853"/>
      <c r="BZ111" s="853"/>
      <c r="CA111" s="853">
        <v>17403</v>
      </c>
      <c r="CB111" s="853"/>
      <c r="CC111" s="853"/>
      <c r="CD111" s="853"/>
      <c r="CE111" s="853"/>
      <c r="CF111" s="911">
        <v>0</v>
      </c>
      <c r="CG111" s="912"/>
      <c r="CH111" s="912"/>
      <c r="CI111" s="912"/>
      <c r="CJ111" s="912"/>
      <c r="CK111" s="963"/>
      <c r="CL111" s="857"/>
      <c r="CM111" s="851" t="s">
        <v>434</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v>24910</v>
      </c>
      <c r="DH111" s="853"/>
      <c r="DI111" s="853"/>
      <c r="DJ111" s="853"/>
      <c r="DK111" s="853"/>
      <c r="DL111" s="853">
        <v>17253</v>
      </c>
      <c r="DM111" s="853"/>
      <c r="DN111" s="853"/>
      <c r="DO111" s="853"/>
      <c r="DP111" s="853"/>
      <c r="DQ111" s="853">
        <v>9403</v>
      </c>
      <c r="DR111" s="853"/>
      <c r="DS111" s="853"/>
      <c r="DT111" s="853"/>
      <c r="DU111" s="853"/>
      <c r="DV111" s="830">
        <v>0</v>
      </c>
      <c r="DW111" s="830"/>
      <c r="DX111" s="830"/>
      <c r="DY111" s="830"/>
      <c r="DZ111" s="831"/>
    </row>
    <row r="112" spans="1:131" s="230" customFormat="1" ht="26.25" customHeight="1" x14ac:dyDescent="0.2">
      <c r="A112" s="948" t="s">
        <v>435</v>
      </c>
      <c r="B112" s="949"/>
      <c r="C112" s="788" t="s">
        <v>436</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v>304053</v>
      </c>
      <c r="AB112" s="816"/>
      <c r="AC112" s="816"/>
      <c r="AD112" s="816"/>
      <c r="AE112" s="817"/>
      <c r="AF112" s="818">
        <v>303305</v>
      </c>
      <c r="AG112" s="816"/>
      <c r="AH112" s="816"/>
      <c r="AI112" s="816"/>
      <c r="AJ112" s="817"/>
      <c r="AK112" s="818">
        <v>302970</v>
      </c>
      <c r="AL112" s="816"/>
      <c r="AM112" s="816"/>
      <c r="AN112" s="816"/>
      <c r="AO112" s="817"/>
      <c r="AP112" s="860">
        <v>0.4</v>
      </c>
      <c r="AQ112" s="861"/>
      <c r="AR112" s="861"/>
      <c r="AS112" s="861"/>
      <c r="AT112" s="862"/>
      <c r="AU112" s="968"/>
      <c r="AV112" s="969"/>
      <c r="AW112" s="969"/>
      <c r="AX112" s="969"/>
      <c r="AY112" s="969"/>
      <c r="AZ112" s="851" t="s">
        <v>437</v>
      </c>
      <c r="BA112" s="788"/>
      <c r="BB112" s="788"/>
      <c r="BC112" s="788"/>
      <c r="BD112" s="788"/>
      <c r="BE112" s="788"/>
      <c r="BF112" s="788"/>
      <c r="BG112" s="788"/>
      <c r="BH112" s="788"/>
      <c r="BI112" s="788"/>
      <c r="BJ112" s="788"/>
      <c r="BK112" s="788"/>
      <c r="BL112" s="788"/>
      <c r="BM112" s="788"/>
      <c r="BN112" s="788"/>
      <c r="BO112" s="788"/>
      <c r="BP112" s="789"/>
      <c r="BQ112" s="852" t="s">
        <v>130</v>
      </c>
      <c r="BR112" s="853"/>
      <c r="BS112" s="853"/>
      <c r="BT112" s="853"/>
      <c r="BU112" s="853"/>
      <c r="BV112" s="853" t="s">
        <v>431</v>
      </c>
      <c r="BW112" s="853"/>
      <c r="BX112" s="853"/>
      <c r="BY112" s="853"/>
      <c r="BZ112" s="853"/>
      <c r="CA112" s="853" t="s">
        <v>130</v>
      </c>
      <c r="CB112" s="853"/>
      <c r="CC112" s="853"/>
      <c r="CD112" s="853"/>
      <c r="CE112" s="853"/>
      <c r="CF112" s="911" t="s">
        <v>130</v>
      </c>
      <c r="CG112" s="912"/>
      <c r="CH112" s="912"/>
      <c r="CI112" s="912"/>
      <c r="CJ112" s="912"/>
      <c r="CK112" s="963"/>
      <c r="CL112" s="857"/>
      <c r="CM112" s="851" t="s">
        <v>438</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130</v>
      </c>
      <c r="DH112" s="853"/>
      <c r="DI112" s="853"/>
      <c r="DJ112" s="853"/>
      <c r="DK112" s="853"/>
      <c r="DL112" s="853" t="s">
        <v>130</v>
      </c>
      <c r="DM112" s="853"/>
      <c r="DN112" s="853"/>
      <c r="DO112" s="853"/>
      <c r="DP112" s="853"/>
      <c r="DQ112" s="853" t="s">
        <v>130</v>
      </c>
      <c r="DR112" s="853"/>
      <c r="DS112" s="853"/>
      <c r="DT112" s="853"/>
      <c r="DU112" s="853"/>
      <c r="DV112" s="830" t="s">
        <v>130</v>
      </c>
      <c r="DW112" s="830"/>
      <c r="DX112" s="830"/>
      <c r="DY112" s="830"/>
      <c r="DZ112" s="831"/>
    </row>
    <row r="113" spans="1:130" s="230" customFormat="1" ht="26.25" customHeight="1" x14ac:dyDescent="0.2">
      <c r="A113" s="950"/>
      <c r="B113" s="951"/>
      <c r="C113" s="788" t="s">
        <v>439</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t="s">
        <v>440</v>
      </c>
      <c r="AB113" s="955"/>
      <c r="AC113" s="955"/>
      <c r="AD113" s="955"/>
      <c r="AE113" s="956"/>
      <c r="AF113" s="957" t="s">
        <v>130</v>
      </c>
      <c r="AG113" s="955"/>
      <c r="AH113" s="955"/>
      <c r="AI113" s="955"/>
      <c r="AJ113" s="956"/>
      <c r="AK113" s="957" t="s">
        <v>130</v>
      </c>
      <c r="AL113" s="955"/>
      <c r="AM113" s="955"/>
      <c r="AN113" s="955"/>
      <c r="AO113" s="956"/>
      <c r="AP113" s="958" t="s">
        <v>130</v>
      </c>
      <c r="AQ113" s="959"/>
      <c r="AR113" s="959"/>
      <c r="AS113" s="959"/>
      <c r="AT113" s="960"/>
      <c r="AU113" s="968"/>
      <c r="AV113" s="969"/>
      <c r="AW113" s="969"/>
      <c r="AX113" s="969"/>
      <c r="AY113" s="969"/>
      <c r="AZ113" s="851" t="s">
        <v>441</v>
      </c>
      <c r="BA113" s="788"/>
      <c r="BB113" s="788"/>
      <c r="BC113" s="788"/>
      <c r="BD113" s="788"/>
      <c r="BE113" s="788"/>
      <c r="BF113" s="788"/>
      <c r="BG113" s="788"/>
      <c r="BH113" s="788"/>
      <c r="BI113" s="788"/>
      <c r="BJ113" s="788"/>
      <c r="BK113" s="788"/>
      <c r="BL113" s="788"/>
      <c r="BM113" s="788"/>
      <c r="BN113" s="788"/>
      <c r="BO113" s="788"/>
      <c r="BP113" s="789"/>
      <c r="BQ113" s="852">
        <v>1232540</v>
      </c>
      <c r="BR113" s="853"/>
      <c r="BS113" s="853"/>
      <c r="BT113" s="853"/>
      <c r="BU113" s="853"/>
      <c r="BV113" s="853">
        <v>1376598</v>
      </c>
      <c r="BW113" s="853"/>
      <c r="BX113" s="853"/>
      <c r="BY113" s="853"/>
      <c r="BZ113" s="853"/>
      <c r="CA113" s="853">
        <v>1700585</v>
      </c>
      <c r="CB113" s="853"/>
      <c r="CC113" s="853"/>
      <c r="CD113" s="853"/>
      <c r="CE113" s="853"/>
      <c r="CF113" s="911">
        <v>2.5</v>
      </c>
      <c r="CG113" s="912"/>
      <c r="CH113" s="912"/>
      <c r="CI113" s="912"/>
      <c r="CJ113" s="912"/>
      <c r="CK113" s="963"/>
      <c r="CL113" s="857"/>
      <c r="CM113" s="851" t="s">
        <v>442</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130</v>
      </c>
      <c r="DH113" s="816"/>
      <c r="DI113" s="816"/>
      <c r="DJ113" s="816"/>
      <c r="DK113" s="817"/>
      <c r="DL113" s="818" t="s">
        <v>130</v>
      </c>
      <c r="DM113" s="816"/>
      <c r="DN113" s="816"/>
      <c r="DO113" s="816"/>
      <c r="DP113" s="817"/>
      <c r="DQ113" s="818" t="s">
        <v>130</v>
      </c>
      <c r="DR113" s="816"/>
      <c r="DS113" s="816"/>
      <c r="DT113" s="816"/>
      <c r="DU113" s="817"/>
      <c r="DV113" s="860" t="s">
        <v>130</v>
      </c>
      <c r="DW113" s="861"/>
      <c r="DX113" s="861"/>
      <c r="DY113" s="861"/>
      <c r="DZ113" s="862"/>
    </row>
    <row r="114" spans="1:130" s="230" customFormat="1" ht="26.25" customHeight="1" x14ac:dyDescent="0.2">
      <c r="A114" s="950"/>
      <c r="B114" s="951"/>
      <c r="C114" s="788" t="s">
        <v>443</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95872</v>
      </c>
      <c r="AB114" s="816"/>
      <c r="AC114" s="816"/>
      <c r="AD114" s="816"/>
      <c r="AE114" s="817"/>
      <c r="AF114" s="818">
        <v>92360</v>
      </c>
      <c r="AG114" s="816"/>
      <c r="AH114" s="816"/>
      <c r="AI114" s="816"/>
      <c r="AJ114" s="817"/>
      <c r="AK114" s="818">
        <v>94114</v>
      </c>
      <c r="AL114" s="816"/>
      <c r="AM114" s="816"/>
      <c r="AN114" s="816"/>
      <c r="AO114" s="817"/>
      <c r="AP114" s="860">
        <v>0.1</v>
      </c>
      <c r="AQ114" s="861"/>
      <c r="AR114" s="861"/>
      <c r="AS114" s="861"/>
      <c r="AT114" s="862"/>
      <c r="AU114" s="968"/>
      <c r="AV114" s="969"/>
      <c r="AW114" s="969"/>
      <c r="AX114" s="969"/>
      <c r="AY114" s="969"/>
      <c r="AZ114" s="851" t="s">
        <v>444</v>
      </c>
      <c r="BA114" s="788"/>
      <c r="BB114" s="788"/>
      <c r="BC114" s="788"/>
      <c r="BD114" s="788"/>
      <c r="BE114" s="788"/>
      <c r="BF114" s="788"/>
      <c r="BG114" s="788"/>
      <c r="BH114" s="788"/>
      <c r="BI114" s="788"/>
      <c r="BJ114" s="788"/>
      <c r="BK114" s="788"/>
      <c r="BL114" s="788"/>
      <c r="BM114" s="788"/>
      <c r="BN114" s="788"/>
      <c r="BO114" s="788"/>
      <c r="BP114" s="789"/>
      <c r="BQ114" s="852">
        <v>11576924</v>
      </c>
      <c r="BR114" s="853"/>
      <c r="BS114" s="853"/>
      <c r="BT114" s="853"/>
      <c r="BU114" s="853"/>
      <c r="BV114" s="853">
        <v>11599454</v>
      </c>
      <c r="BW114" s="853"/>
      <c r="BX114" s="853"/>
      <c r="BY114" s="853"/>
      <c r="BZ114" s="853"/>
      <c r="CA114" s="853">
        <v>12458623</v>
      </c>
      <c r="CB114" s="853"/>
      <c r="CC114" s="853"/>
      <c r="CD114" s="853"/>
      <c r="CE114" s="853"/>
      <c r="CF114" s="911">
        <v>18.100000000000001</v>
      </c>
      <c r="CG114" s="912"/>
      <c r="CH114" s="912"/>
      <c r="CI114" s="912"/>
      <c r="CJ114" s="912"/>
      <c r="CK114" s="963"/>
      <c r="CL114" s="857"/>
      <c r="CM114" s="851" t="s">
        <v>445</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130</v>
      </c>
      <c r="DH114" s="816"/>
      <c r="DI114" s="816"/>
      <c r="DJ114" s="816"/>
      <c r="DK114" s="817"/>
      <c r="DL114" s="818" t="s">
        <v>431</v>
      </c>
      <c r="DM114" s="816"/>
      <c r="DN114" s="816"/>
      <c r="DO114" s="816"/>
      <c r="DP114" s="817"/>
      <c r="DQ114" s="818" t="s">
        <v>130</v>
      </c>
      <c r="DR114" s="816"/>
      <c r="DS114" s="816"/>
      <c r="DT114" s="816"/>
      <c r="DU114" s="817"/>
      <c r="DV114" s="860" t="s">
        <v>431</v>
      </c>
      <c r="DW114" s="861"/>
      <c r="DX114" s="861"/>
      <c r="DY114" s="861"/>
      <c r="DZ114" s="862"/>
    </row>
    <row r="115" spans="1:130" s="230" customFormat="1" ht="26.25" customHeight="1" x14ac:dyDescent="0.2">
      <c r="A115" s="950"/>
      <c r="B115" s="951"/>
      <c r="C115" s="788" t="s">
        <v>446</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17580</v>
      </c>
      <c r="AB115" s="955"/>
      <c r="AC115" s="955"/>
      <c r="AD115" s="955"/>
      <c r="AE115" s="956"/>
      <c r="AF115" s="957">
        <v>12115</v>
      </c>
      <c r="AG115" s="955"/>
      <c r="AH115" s="955"/>
      <c r="AI115" s="955"/>
      <c r="AJ115" s="956"/>
      <c r="AK115" s="957">
        <v>12125</v>
      </c>
      <c r="AL115" s="955"/>
      <c r="AM115" s="955"/>
      <c r="AN115" s="955"/>
      <c r="AO115" s="956"/>
      <c r="AP115" s="958">
        <v>0</v>
      </c>
      <c r="AQ115" s="959"/>
      <c r="AR115" s="959"/>
      <c r="AS115" s="959"/>
      <c r="AT115" s="960"/>
      <c r="AU115" s="968"/>
      <c r="AV115" s="969"/>
      <c r="AW115" s="969"/>
      <c r="AX115" s="969"/>
      <c r="AY115" s="969"/>
      <c r="AZ115" s="851" t="s">
        <v>447</v>
      </c>
      <c r="BA115" s="788"/>
      <c r="BB115" s="788"/>
      <c r="BC115" s="788"/>
      <c r="BD115" s="788"/>
      <c r="BE115" s="788"/>
      <c r="BF115" s="788"/>
      <c r="BG115" s="788"/>
      <c r="BH115" s="788"/>
      <c r="BI115" s="788"/>
      <c r="BJ115" s="788"/>
      <c r="BK115" s="788"/>
      <c r="BL115" s="788"/>
      <c r="BM115" s="788"/>
      <c r="BN115" s="788"/>
      <c r="BO115" s="788"/>
      <c r="BP115" s="789"/>
      <c r="BQ115" s="852" t="s">
        <v>431</v>
      </c>
      <c r="BR115" s="853"/>
      <c r="BS115" s="853"/>
      <c r="BT115" s="853"/>
      <c r="BU115" s="853"/>
      <c r="BV115" s="853" t="s">
        <v>431</v>
      </c>
      <c r="BW115" s="853"/>
      <c r="BX115" s="853"/>
      <c r="BY115" s="853"/>
      <c r="BZ115" s="853"/>
      <c r="CA115" s="853" t="s">
        <v>130</v>
      </c>
      <c r="CB115" s="853"/>
      <c r="CC115" s="853"/>
      <c r="CD115" s="853"/>
      <c r="CE115" s="853"/>
      <c r="CF115" s="911" t="s">
        <v>440</v>
      </c>
      <c r="CG115" s="912"/>
      <c r="CH115" s="912"/>
      <c r="CI115" s="912"/>
      <c r="CJ115" s="912"/>
      <c r="CK115" s="963"/>
      <c r="CL115" s="857"/>
      <c r="CM115" s="851" t="s">
        <v>448</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130</v>
      </c>
      <c r="DH115" s="816"/>
      <c r="DI115" s="816"/>
      <c r="DJ115" s="816"/>
      <c r="DK115" s="817"/>
      <c r="DL115" s="818" t="s">
        <v>130</v>
      </c>
      <c r="DM115" s="816"/>
      <c r="DN115" s="816"/>
      <c r="DO115" s="816"/>
      <c r="DP115" s="817"/>
      <c r="DQ115" s="818" t="s">
        <v>130</v>
      </c>
      <c r="DR115" s="816"/>
      <c r="DS115" s="816"/>
      <c r="DT115" s="816"/>
      <c r="DU115" s="817"/>
      <c r="DV115" s="860" t="s">
        <v>130</v>
      </c>
      <c r="DW115" s="861"/>
      <c r="DX115" s="861"/>
      <c r="DY115" s="861"/>
      <c r="DZ115" s="862"/>
    </row>
    <row r="116" spans="1:130" s="230" customFormat="1" ht="26.25" customHeight="1" x14ac:dyDescent="0.2">
      <c r="A116" s="952"/>
      <c r="B116" s="953"/>
      <c r="C116" s="875" t="s">
        <v>449</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130</v>
      </c>
      <c r="AB116" s="816"/>
      <c r="AC116" s="816"/>
      <c r="AD116" s="816"/>
      <c r="AE116" s="817"/>
      <c r="AF116" s="818" t="s">
        <v>130</v>
      </c>
      <c r="AG116" s="816"/>
      <c r="AH116" s="816"/>
      <c r="AI116" s="816"/>
      <c r="AJ116" s="817"/>
      <c r="AK116" s="818" t="s">
        <v>440</v>
      </c>
      <c r="AL116" s="816"/>
      <c r="AM116" s="816"/>
      <c r="AN116" s="816"/>
      <c r="AO116" s="817"/>
      <c r="AP116" s="860" t="s">
        <v>130</v>
      </c>
      <c r="AQ116" s="861"/>
      <c r="AR116" s="861"/>
      <c r="AS116" s="861"/>
      <c r="AT116" s="862"/>
      <c r="AU116" s="968"/>
      <c r="AV116" s="969"/>
      <c r="AW116" s="969"/>
      <c r="AX116" s="969"/>
      <c r="AY116" s="969"/>
      <c r="AZ116" s="945" t="s">
        <v>450</v>
      </c>
      <c r="BA116" s="946"/>
      <c r="BB116" s="946"/>
      <c r="BC116" s="946"/>
      <c r="BD116" s="946"/>
      <c r="BE116" s="946"/>
      <c r="BF116" s="946"/>
      <c r="BG116" s="946"/>
      <c r="BH116" s="946"/>
      <c r="BI116" s="946"/>
      <c r="BJ116" s="946"/>
      <c r="BK116" s="946"/>
      <c r="BL116" s="946"/>
      <c r="BM116" s="946"/>
      <c r="BN116" s="946"/>
      <c r="BO116" s="946"/>
      <c r="BP116" s="947"/>
      <c r="BQ116" s="852" t="s">
        <v>130</v>
      </c>
      <c r="BR116" s="853"/>
      <c r="BS116" s="853"/>
      <c r="BT116" s="853"/>
      <c r="BU116" s="853"/>
      <c r="BV116" s="853" t="s">
        <v>440</v>
      </c>
      <c r="BW116" s="853"/>
      <c r="BX116" s="853"/>
      <c r="BY116" s="853"/>
      <c r="BZ116" s="853"/>
      <c r="CA116" s="853" t="s">
        <v>431</v>
      </c>
      <c r="CB116" s="853"/>
      <c r="CC116" s="853"/>
      <c r="CD116" s="853"/>
      <c r="CE116" s="853"/>
      <c r="CF116" s="911" t="s">
        <v>431</v>
      </c>
      <c r="CG116" s="912"/>
      <c r="CH116" s="912"/>
      <c r="CI116" s="912"/>
      <c r="CJ116" s="912"/>
      <c r="CK116" s="963"/>
      <c r="CL116" s="857"/>
      <c r="CM116" s="851" t="s">
        <v>451</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15000</v>
      </c>
      <c r="DH116" s="816"/>
      <c r="DI116" s="816"/>
      <c r="DJ116" s="816"/>
      <c r="DK116" s="817"/>
      <c r="DL116" s="818">
        <v>11500</v>
      </c>
      <c r="DM116" s="816"/>
      <c r="DN116" s="816"/>
      <c r="DO116" s="816"/>
      <c r="DP116" s="817"/>
      <c r="DQ116" s="818">
        <v>8000</v>
      </c>
      <c r="DR116" s="816"/>
      <c r="DS116" s="816"/>
      <c r="DT116" s="816"/>
      <c r="DU116" s="817"/>
      <c r="DV116" s="860">
        <v>0</v>
      </c>
      <c r="DW116" s="861"/>
      <c r="DX116" s="861"/>
      <c r="DY116" s="861"/>
      <c r="DZ116" s="862"/>
    </row>
    <row r="117" spans="1:130" s="230" customFormat="1" ht="26.25" customHeight="1" x14ac:dyDescent="0.2">
      <c r="A117" s="931" t="s">
        <v>189</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452</v>
      </c>
      <c r="Z117" s="933"/>
      <c r="AA117" s="938">
        <v>2104464</v>
      </c>
      <c r="AB117" s="939"/>
      <c r="AC117" s="939"/>
      <c r="AD117" s="939"/>
      <c r="AE117" s="940"/>
      <c r="AF117" s="941">
        <v>1972216</v>
      </c>
      <c r="AG117" s="939"/>
      <c r="AH117" s="939"/>
      <c r="AI117" s="939"/>
      <c r="AJ117" s="940"/>
      <c r="AK117" s="941">
        <v>1436511</v>
      </c>
      <c r="AL117" s="939"/>
      <c r="AM117" s="939"/>
      <c r="AN117" s="939"/>
      <c r="AO117" s="940"/>
      <c r="AP117" s="942"/>
      <c r="AQ117" s="943"/>
      <c r="AR117" s="943"/>
      <c r="AS117" s="943"/>
      <c r="AT117" s="944"/>
      <c r="AU117" s="968"/>
      <c r="AV117" s="969"/>
      <c r="AW117" s="969"/>
      <c r="AX117" s="969"/>
      <c r="AY117" s="969"/>
      <c r="AZ117" s="899" t="s">
        <v>453</v>
      </c>
      <c r="BA117" s="900"/>
      <c r="BB117" s="900"/>
      <c r="BC117" s="900"/>
      <c r="BD117" s="900"/>
      <c r="BE117" s="900"/>
      <c r="BF117" s="900"/>
      <c r="BG117" s="900"/>
      <c r="BH117" s="900"/>
      <c r="BI117" s="900"/>
      <c r="BJ117" s="900"/>
      <c r="BK117" s="900"/>
      <c r="BL117" s="900"/>
      <c r="BM117" s="900"/>
      <c r="BN117" s="900"/>
      <c r="BO117" s="900"/>
      <c r="BP117" s="901"/>
      <c r="BQ117" s="852" t="s">
        <v>440</v>
      </c>
      <c r="BR117" s="853"/>
      <c r="BS117" s="853"/>
      <c r="BT117" s="853"/>
      <c r="BU117" s="853"/>
      <c r="BV117" s="853" t="s">
        <v>431</v>
      </c>
      <c r="BW117" s="853"/>
      <c r="BX117" s="853"/>
      <c r="BY117" s="853"/>
      <c r="BZ117" s="853"/>
      <c r="CA117" s="853" t="s">
        <v>130</v>
      </c>
      <c r="CB117" s="853"/>
      <c r="CC117" s="853"/>
      <c r="CD117" s="853"/>
      <c r="CE117" s="853"/>
      <c r="CF117" s="911" t="s">
        <v>440</v>
      </c>
      <c r="CG117" s="912"/>
      <c r="CH117" s="912"/>
      <c r="CI117" s="912"/>
      <c r="CJ117" s="912"/>
      <c r="CK117" s="963"/>
      <c r="CL117" s="857"/>
      <c r="CM117" s="851" t="s">
        <v>454</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431</v>
      </c>
      <c r="DH117" s="816"/>
      <c r="DI117" s="816"/>
      <c r="DJ117" s="816"/>
      <c r="DK117" s="817"/>
      <c r="DL117" s="818" t="s">
        <v>130</v>
      </c>
      <c r="DM117" s="816"/>
      <c r="DN117" s="816"/>
      <c r="DO117" s="816"/>
      <c r="DP117" s="817"/>
      <c r="DQ117" s="818" t="s">
        <v>130</v>
      </c>
      <c r="DR117" s="816"/>
      <c r="DS117" s="816"/>
      <c r="DT117" s="816"/>
      <c r="DU117" s="817"/>
      <c r="DV117" s="860" t="s">
        <v>130</v>
      </c>
      <c r="DW117" s="861"/>
      <c r="DX117" s="861"/>
      <c r="DY117" s="861"/>
      <c r="DZ117" s="862"/>
    </row>
    <row r="118" spans="1:130" s="230" customFormat="1" ht="26.25" customHeight="1" x14ac:dyDescent="0.2">
      <c r="A118" s="931" t="s">
        <v>426</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423</v>
      </c>
      <c r="AB118" s="932"/>
      <c r="AC118" s="932"/>
      <c r="AD118" s="932"/>
      <c r="AE118" s="933"/>
      <c r="AF118" s="934" t="s">
        <v>424</v>
      </c>
      <c r="AG118" s="932"/>
      <c r="AH118" s="932"/>
      <c r="AI118" s="932"/>
      <c r="AJ118" s="933"/>
      <c r="AK118" s="934" t="s">
        <v>308</v>
      </c>
      <c r="AL118" s="932"/>
      <c r="AM118" s="932"/>
      <c r="AN118" s="932"/>
      <c r="AO118" s="933"/>
      <c r="AP118" s="935" t="s">
        <v>425</v>
      </c>
      <c r="AQ118" s="936"/>
      <c r="AR118" s="936"/>
      <c r="AS118" s="936"/>
      <c r="AT118" s="937"/>
      <c r="AU118" s="968"/>
      <c r="AV118" s="969"/>
      <c r="AW118" s="969"/>
      <c r="AX118" s="969"/>
      <c r="AY118" s="969"/>
      <c r="AZ118" s="874" t="s">
        <v>455</v>
      </c>
      <c r="BA118" s="875"/>
      <c r="BB118" s="875"/>
      <c r="BC118" s="875"/>
      <c r="BD118" s="875"/>
      <c r="BE118" s="875"/>
      <c r="BF118" s="875"/>
      <c r="BG118" s="875"/>
      <c r="BH118" s="875"/>
      <c r="BI118" s="875"/>
      <c r="BJ118" s="875"/>
      <c r="BK118" s="875"/>
      <c r="BL118" s="875"/>
      <c r="BM118" s="875"/>
      <c r="BN118" s="875"/>
      <c r="BO118" s="875"/>
      <c r="BP118" s="876"/>
      <c r="BQ118" s="915" t="s">
        <v>130</v>
      </c>
      <c r="BR118" s="881"/>
      <c r="BS118" s="881"/>
      <c r="BT118" s="881"/>
      <c r="BU118" s="881"/>
      <c r="BV118" s="881" t="s">
        <v>130</v>
      </c>
      <c r="BW118" s="881"/>
      <c r="BX118" s="881"/>
      <c r="BY118" s="881"/>
      <c r="BZ118" s="881"/>
      <c r="CA118" s="881" t="s">
        <v>130</v>
      </c>
      <c r="CB118" s="881"/>
      <c r="CC118" s="881"/>
      <c r="CD118" s="881"/>
      <c r="CE118" s="881"/>
      <c r="CF118" s="911" t="s">
        <v>456</v>
      </c>
      <c r="CG118" s="912"/>
      <c r="CH118" s="912"/>
      <c r="CI118" s="912"/>
      <c r="CJ118" s="912"/>
      <c r="CK118" s="963"/>
      <c r="CL118" s="857"/>
      <c r="CM118" s="851" t="s">
        <v>457</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456</v>
      </c>
      <c r="DH118" s="816"/>
      <c r="DI118" s="816"/>
      <c r="DJ118" s="816"/>
      <c r="DK118" s="817"/>
      <c r="DL118" s="818" t="s">
        <v>130</v>
      </c>
      <c r="DM118" s="816"/>
      <c r="DN118" s="816"/>
      <c r="DO118" s="816"/>
      <c r="DP118" s="817"/>
      <c r="DQ118" s="818" t="s">
        <v>431</v>
      </c>
      <c r="DR118" s="816"/>
      <c r="DS118" s="816"/>
      <c r="DT118" s="816"/>
      <c r="DU118" s="817"/>
      <c r="DV118" s="860" t="s">
        <v>130</v>
      </c>
      <c r="DW118" s="861"/>
      <c r="DX118" s="861"/>
      <c r="DY118" s="861"/>
      <c r="DZ118" s="862"/>
    </row>
    <row r="119" spans="1:130" s="230" customFormat="1" ht="26.25" customHeight="1" x14ac:dyDescent="0.2">
      <c r="A119" s="854" t="s">
        <v>429</v>
      </c>
      <c r="B119" s="855"/>
      <c r="C119" s="896" t="s">
        <v>430</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130</v>
      </c>
      <c r="AB119" s="925"/>
      <c r="AC119" s="925"/>
      <c r="AD119" s="925"/>
      <c r="AE119" s="926"/>
      <c r="AF119" s="927" t="s">
        <v>431</v>
      </c>
      <c r="AG119" s="925"/>
      <c r="AH119" s="925"/>
      <c r="AI119" s="925"/>
      <c r="AJ119" s="926"/>
      <c r="AK119" s="927" t="s">
        <v>130</v>
      </c>
      <c r="AL119" s="925"/>
      <c r="AM119" s="925"/>
      <c r="AN119" s="925"/>
      <c r="AO119" s="926"/>
      <c r="AP119" s="928" t="s">
        <v>456</v>
      </c>
      <c r="AQ119" s="929"/>
      <c r="AR119" s="929"/>
      <c r="AS119" s="929"/>
      <c r="AT119" s="930"/>
      <c r="AU119" s="970"/>
      <c r="AV119" s="971"/>
      <c r="AW119" s="971"/>
      <c r="AX119" s="971"/>
      <c r="AY119" s="971"/>
      <c r="AZ119" s="251" t="s">
        <v>189</v>
      </c>
      <c r="BA119" s="251"/>
      <c r="BB119" s="251"/>
      <c r="BC119" s="251"/>
      <c r="BD119" s="251"/>
      <c r="BE119" s="251"/>
      <c r="BF119" s="251"/>
      <c r="BG119" s="251"/>
      <c r="BH119" s="251"/>
      <c r="BI119" s="251"/>
      <c r="BJ119" s="251"/>
      <c r="BK119" s="251"/>
      <c r="BL119" s="251"/>
      <c r="BM119" s="251"/>
      <c r="BN119" s="251"/>
      <c r="BO119" s="913" t="s">
        <v>458</v>
      </c>
      <c r="BP119" s="914"/>
      <c r="BQ119" s="915">
        <v>27647327</v>
      </c>
      <c r="BR119" s="881"/>
      <c r="BS119" s="881"/>
      <c r="BT119" s="881"/>
      <c r="BU119" s="881"/>
      <c r="BV119" s="881">
        <v>26768752</v>
      </c>
      <c r="BW119" s="881"/>
      <c r="BX119" s="881"/>
      <c r="BY119" s="881"/>
      <c r="BZ119" s="881"/>
      <c r="CA119" s="881">
        <v>25690153</v>
      </c>
      <c r="CB119" s="881"/>
      <c r="CC119" s="881"/>
      <c r="CD119" s="881"/>
      <c r="CE119" s="881"/>
      <c r="CF119" s="784"/>
      <c r="CG119" s="785"/>
      <c r="CH119" s="785"/>
      <c r="CI119" s="785"/>
      <c r="CJ119" s="870"/>
      <c r="CK119" s="964"/>
      <c r="CL119" s="859"/>
      <c r="CM119" s="874" t="s">
        <v>459</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46302</v>
      </c>
      <c r="DH119" s="800"/>
      <c r="DI119" s="800"/>
      <c r="DJ119" s="800"/>
      <c r="DK119" s="801"/>
      <c r="DL119" s="802">
        <v>13816</v>
      </c>
      <c r="DM119" s="800"/>
      <c r="DN119" s="800"/>
      <c r="DO119" s="800"/>
      <c r="DP119" s="801"/>
      <c r="DQ119" s="802" t="s">
        <v>130</v>
      </c>
      <c r="DR119" s="800"/>
      <c r="DS119" s="800"/>
      <c r="DT119" s="800"/>
      <c r="DU119" s="801"/>
      <c r="DV119" s="884" t="s">
        <v>456</v>
      </c>
      <c r="DW119" s="885"/>
      <c r="DX119" s="885"/>
      <c r="DY119" s="885"/>
      <c r="DZ119" s="886"/>
    </row>
    <row r="120" spans="1:130" s="230" customFormat="1" ht="26.25" customHeight="1" x14ac:dyDescent="0.2">
      <c r="A120" s="856"/>
      <c r="B120" s="857"/>
      <c r="C120" s="851" t="s">
        <v>434</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v>8606</v>
      </c>
      <c r="AB120" s="816"/>
      <c r="AC120" s="816"/>
      <c r="AD120" s="816"/>
      <c r="AE120" s="817"/>
      <c r="AF120" s="818">
        <v>8615</v>
      </c>
      <c r="AG120" s="816"/>
      <c r="AH120" s="816"/>
      <c r="AI120" s="816"/>
      <c r="AJ120" s="817"/>
      <c r="AK120" s="818">
        <v>8625</v>
      </c>
      <c r="AL120" s="816"/>
      <c r="AM120" s="816"/>
      <c r="AN120" s="816"/>
      <c r="AO120" s="817"/>
      <c r="AP120" s="860">
        <v>0</v>
      </c>
      <c r="AQ120" s="861"/>
      <c r="AR120" s="861"/>
      <c r="AS120" s="861"/>
      <c r="AT120" s="862"/>
      <c r="AU120" s="916" t="s">
        <v>460</v>
      </c>
      <c r="AV120" s="917"/>
      <c r="AW120" s="917"/>
      <c r="AX120" s="917"/>
      <c r="AY120" s="918"/>
      <c r="AZ120" s="896" t="s">
        <v>461</v>
      </c>
      <c r="BA120" s="844"/>
      <c r="BB120" s="844"/>
      <c r="BC120" s="844"/>
      <c r="BD120" s="844"/>
      <c r="BE120" s="844"/>
      <c r="BF120" s="844"/>
      <c r="BG120" s="844"/>
      <c r="BH120" s="844"/>
      <c r="BI120" s="844"/>
      <c r="BJ120" s="844"/>
      <c r="BK120" s="844"/>
      <c r="BL120" s="844"/>
      <c r="BM120" s="844"/>
      <c r="BN120" s="844"/>
      <c r="BO120" s="844"/>
      <c r="BP120" s="845"/>
      <c r="BQ120" s="897">
        <v>55530765</v>
      </c>
      <c r="BR120" s="878"/>
      <c r="BS120" s="878"/>
      <c r="BT120" s="878"/>
      <c r="BU120" s="878"/>
      <c r="BV120" s="878">
        <v>68641873</v>
      </c>
      <c r="BW120" s="878"/>
      <c r="BX120" s="878"/>
      <c r="BY120" s="878"/>
      <c r="BZ120" s="878"/>
      <c r="CA120" s="878">
        <v>80598993</v>
      </c>
      <c r="CB120" s="878"/>
      <c r="CC120" s="878"/>
      <c r="CD120" s="878"/>
      <c r="CE120" s="878"/>
      <c r="CF120" s="902">
        <v>117.1</v>
      </c>
      <c r="CG120" s="903"/>
      <c r="CH120" s="903"/>
      <c r="CI120" s="903"/>
      <c r="CJ120" s="903"/>
      <c r="CK120" s="904" t="s">
        <v>462</v>
      </c>
      <c r="CL120" s="888"/>
      <c r="CM120" s="888"/>
      <c r="CN120" s="888"/>
      <c r="CO120" s="889"/>
      <c r="CP120" s="908" t="s">
        <v>463</v>
      </c>
      <c r="CQ120" s="909"/>
      <c r="CR120" s="909"/>
      <c r="CS120" s="909"/>
      <c r="CT120" s="909"/>
      <c r="CU120" s="909"/>
      <c r="CV120" s="909"/>
      <c r="CW120" s="909"/>
      <c r="CX120" s="909"/>
      <c r="CY120" s="909"/>
      <c r="CZ120" s="909"/>
      <c r="DA120" s="909"/>
      <c r="DB120" s="909"/>
      <c r="DC120" s="909"/>
      <c r="DD120" s="909"/>
      <c r="DE120" s="909"/>
      <c r="DF120" s="910"/>
      <c r="DG120" s="897" t="s">
        <v>456</v>
      </c>
      <c r="DH120" s="878"/>
      <c r="DI120" s="878"/>
      <c r="DJ120" s="878"/>
      <c r="DK120" s="878"/>
      <c r="DL120" s="878" t="s">
        <v>431</v>
      </c>
      <c r="DM120" s="878"/>
      <c r="DN120" s="878"/>
      <c r="DO120" s="878"/>
      <c r="DP120" s="878"/>
      <c r="DQ120" s="878" t="s">
        <v>130</v>
      </c>
      <c r="DR120" s="878"/>
      <c r="DS120" s="878"/>
      <c r="DT120" s="878"/>
      <c r="DU120" s="878"/>
      <c r="DV120" s="879" t="s">
        <v>130</v>
      </c>
      <c r="DW120" s="879"/>
      <c r="DX120" s="879"/>
      <c r="DY120" s="879"/>
      <c r="DZ120" s="880"/>
    </row>
    <row r="121" spans="1:130" s="230" customFormat="1" ht="26.25" customHeight="1" x14ac:dyDescent="0.2">
      <c r="A121" s="856"/>
      <c r="B121" s="857"/>
      <c r="C121" s="899" t="s">
        <v>464</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130</v>
      </c>
      <c r="AB121" s="816"/>
      <c r="AC121" s="816"/>
      <c r="AD121" s="816"/>
      <c r="AE121" s="817"/>
      <c r="AF121" s="818" t="s">
        <v>456</v>
      </c>
      <c r="AG121" s="816"/>
      <c r="AH121" s="816"/>
      <c r="AI121" s="816"/>
      <c r="AJ121" s="817"/>
      <c r="AK121" s="818" t="s">
        <v>456</v>
      </c>
      <c r="AL121" s="816"/>
      <c r="AM121" s="816"/>
      <c r="AN121" s="816"/>
      <c r="AO121" s="817"/>
      <c r="AP121" s="860" t="s">
        <v>130</v>
      </c>
      <c r="AQ121" s="861"/>
      <c r="AR121" s="861"/>
      <c r="AS121" s="861"/>
      <c r="AT121" s="862"/>
      <c r="AU121" s="919"/>
      <c r="AV121" s="920"/>
      <c r="AW121" s="920"/>
      <c r="AX121" s="920"/>
      <c r="AY121" s="921"/>
      <c r="AZ121" s="851" t="s">
        <v>465</v>
      </c>
      <c r="BA121" s="788"/>
      <c r="BB121" s="788"/>
      <c r="BC121" s="788"/>
      <c r="BD121" s="788"/>
      <c r="BE121" s="788"/>
      <c r="BF121" s="788"/>
      <c r="BG121" s="788"/>
      <c r="BH121" s="788"/>
      <c r="BI121" s="788"/>
      <c r="BJ121" s="788"/>
      <c r="BK121" s="788"/>
      <c r="BL121" s="788"/>
      <c r="BM121" s="788"/>
      <c r="BN121" s="788"/>
      <c r="BO121" s="788"/>
      <c r="BP121" s="789"/>
      <c r="BQ121" s="852" t="s">
        <v>456</v>
      </c>
      <c r="BR121" s="853"/>
      <c r="BS121" s="853"/>
      <c r="BT121" s="853"/>
      <c r="BU121" s="853"/>
      <c r="BV121" s="853" t="s">
        <v>456</v>
      </c>
      <c r="BW121" s="853"/>
      <c r="BX121" s="853"/>
      <c r="BY121" s="853"/>
      <c r="BZ121" s="853"/>
      <c r="CA121" s="853" t="s">
        <v>431</v>
      </c>
      <c r="CB121" s="853"/>
      <c r="CC121" s="853"/>
      <c r="CD121" s="853"/>
      <c r="CE121" s="853"/>
      <c r="CF121" s="911" t="s">
        <v>130</v>
      </c>
      <c r="CG121" s="912"/>
      <c r="CH121" s="912"/>
      <c r="CI121" s="912"/>
      <c r="CJ121" s="912"/>
      <c r="CK121" s="905"/>
      <c r="CL121" s="891"/>
      <c r="CM121" s="891"/>
      <c r="CN121" s="891"/>
      <c r="CO121" s="892"/>
      <c r="CP121" s="871" t="s">
        <v>466</v>
      </c>
      <c r="CQ121" s="872"/>
      <c r="CR121" s="872"/>
      <c r="CS121" s="872"/>
      <c r="CT121" s="872"/>
      <c r="CU121" s="872"/>
      <c r="CV121" s="872"/>
      <c r="CW121" s="872"/>
      <c r="CX121" s="872"/>
      <c r="CY121" s="872"/>
      <c r="CZ121" s="872"/>
      <c r="DA121" s="872"/>
      <c r="DB121" s="872"/>
      <c r="DC121" s="872"/>
      <c r="DD121" s="872"/>
      <c r="DE121" s="872"/>
      <c r="DF121" s="873"/>
      <c r="DG121" s="852" t="s">
        <v>431</v>
      </c>
      <c r="DH121" s="853"/>
      <c r="DI121" s="853"/>
      <c r="DJ121" s="853"/>
      <c r="DK121" s="853"/>
      <c r="DL121" s="853" t="s">
        <v>130</v>
      </c>
      <c r="DM121" s="853"/>
      <c r="DN121" s="853"/>
      <c r="DO121" s="853"/>
      <c r="DP121" s="853"/>
      <c r="DQ121" s="853" t="s">
        <v>130</v>
      </c>
      <c r="DR121" s="853"/>
      <c r="DS121" s="853"/>
      <c r="DT121" s="853"/>
      <c r="DU121" s="853"/>
      <c r="DV121" s="830" t="s">
        <v>431</v>
      </c>
      <c r="DW121" s="830"/>
      <c r="DX121" s="830"/>
      <c r="DY121" s="830"/>
      <c r="DZ121" s="831"/>
    </row>
    <row r="122" spans="1:130" s="230" customFormat="1" ht="26.25" customHeight="1" x14ac:dyDescent="0.2">
      <c r="A122" s="856"/>
      <c r="B122" s="857"/>
      <c r="C122" s="851" t="s">
        <v>445</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130</v>
      </c>
      <c r="AB122" s="816"/>
      <c r="AC122" s="816"/>
      <c r="AD122" s="816"/>
      <c r="AE122" s="817"/>
      <c r="AF122" s="818" t="s">
        <v>456</v>
      </c>
      <c r="AG122" s="816"/>
      <c r="AH122" s="816"/>
      <c r="AI122" s="816"/>
      <c r="AJ122" s="817"/>
      <c r="AK122" s="818" t="s">
        <v>431</v>
      </c>
      <c r="AL122" s="816"/>
      <c r="AM122" s="816"/>
      <c r="AN122" s="816"/>
      <c r="AO122" s="817"/>
      <c r="AP122" s="860" t="s">
        <v>431</v>
      </c>
      <c r="AQ122" s="861"/>
      <c r="AR122" s="861"/>
      <c r="AS122" s="861"/>
      <c r="AT122" s="862"/>
      <c r="AU122" s="919"/>
      <c r="AV122" s="920"/>
      <c r="AW122" s="920"/>
      <c r="AX122" s="920"/>
      <c r="AY122" s="921"/>
      <c r="AZ122" s="874" t="s">
        <v>467</v>
      </c>
      <c r="BA122" s="875"/>
      <c r="BB122" s="875"/>
      <c r="BC122" s="875"/>
      <c r="BD122" s="875"/>
      <c r="BE122" s="875"/>
      <c r="BF122" s="875"/>
      <c r="BG122" s="875"/>
      <c r="BH122" s="875"/>
      <c r="BI122" s="875"/>
      <c r="BJ122" s="875"/>
      <c r="BK122" s="875"/>
      <c r="BL122" s="875"/>
      <c r="BM122" s="875"/>
      <c r="BN122" s="875"/>
      <c r="BO122" s="875"/>
      <c r="BP122" s="876"/>
      <c r="BQ122" s="915">
        <v>36717587</v>
      </c>
      <c r="BR122" s="881"/>
      <c r="BS122" s="881"/>
      <c r="BT122" s="881"/>
      <c r="BU122" s="881"/>
      <c r="BV122" s="881">
        <v>36461972</v>
      </c>
      <c r="BW122" s="881"/>
      <c r="BX122" s="881"/>
      <c r="BY122" s="881"/>
      <c r="BZ122" s="881"/>
      <c r="CA122" s="881">
        <v>32495957</v>
      </c>
      <c r="CB122" s="881"/>
      <c r="CC122" s="881"/>
      <c r="CD122" s="881"/>
      <c r="CE122" s="881"/>
      <c r="CF122" s="882">
        <v>47.2</v>
      </c>
      <c r="CG122" s="883"/>
      <c r="CH122" s="883"/>
      <c r="CI122" s="883"/>
      <c r="CJ122" s="883"/>
      <c r="CK122" s="905"/>
      <c r="CL122" s="891"/>
      <c r="CM122" s="891"/>
      <c r="CN122" s="891"/>
      <c r="CO122" s="892"/>
      <c r="CP122" s="871" t="s">
        <v>468</v>
      </c>
      <c r="CQ122" s="872"/>
      <c r="CR122" s="872"/>
      <c r="CS122" s="872"/>
      <c r="CT122" s="872"/>
      <c r="CU122" s="872"/>
      <c r="CV122" s="872"/>
      <c r="CW122" s="872"/>
      <c r="CX122" s="872"/>
      <c r="CY122" s="872"/>
      <c r="CZ122" s="872"/>
      <c r="DA122" s="872"/>
      <c r="DB122" s="872"/>
      <c r="DC122" s="872"/>
      <c r="DD122" s="872"/>
      <c r="DE122" s="872"/>
      <c r="DF122" s="873"/>
      <c r="DG122" s="852" t="s">
        <v>130</v>
      </c>
      <c r="DH122" s="853"/>
      <c r="DI122" s="853"/>
      <c r="DJ122" s="853"/>
      <c r="DK122" s="853"/>
      <c r="DL122" s="853" t="s">
        <v>130</v>
      </c>
      <c r="DM122" s="853"/>
      <c r="DN122" s="853"/>
      <c r="DO122" s="853"/>
      <c r="DP122" s="853"/>
      <c r="DQ122" s="853" t="s">
        <v>130</v>
      </c>
      <c r="DR122" s="853"/>
      <c r="DS122" s="853"/>
      <c r="DT122" s="853"/>
      <c r="DU122" s="853"/>
      <c r="DV122" s="830" t="s">
        <v>431</v>
      </c>
      <c r="DW122" s="830"/>
      <c r="DX122" s="830"/>
      <c r="DY122" s="830"/>
      <c r="DZ122" s="831"/>
    </row>
    <row r="123" spans="1:130" s="230" customFormat="1" ht="26.25" customHeight="1" x14ac:dyDescent="0.2">
      <c r="A123" s="856"/>
      <c r="B123" s="857"/>
      <c r="C123" s="851" t="s">
        <v>451</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8974</v>
      </c>
      <c r="AB123" s="816"/>
      <c r="AC123" s="816"/>
      <c r="AD123" s="816"/>
      <c r="AE123" s="817"/>
      <c r="AF123" s="818">
        <v>3500</v>
      </c>
      <c r="AG123" s="816"/>
      <c r="AH123" s="816"/>
      <c r="AI123" s="816"/>
      <c r="AJ123" s="817"/>
      <c r="AK123" s="818">
        <v>3500</v>
      </c>
      <c r="AL123" s="816"/>
      <c r="AM123" s="816"/>
      <c r="AN123" s="816"/>
      <c r="AO123" s="817"/>
      <c r="AP123" s="860">
        <v>0</v>
      </c>
      <c r="AQ123" s="861"/>
      <c r="AR123" s="861"/>
      <c r="AS123" s="861"/>
      <c r="AT123" s="862"/>
      <c r="AU123" s="922"/>
      <c r="AV123" s="923"/>
      <c r="AW123" s="923"/>
      <c r="AX123" s="923"/>
      <c r="AY123" s="923"/>
      <c r="AZ123" s="251" t="s">
        <v>189</v>
      </c>
      <c r="BA123" s="251"/>
      <c r="BB123" s="251"/>
      <c r="BC123" s="251"/>
      <c r="BD123" s="251"/>
      <c r="BE123" s="251"/>
      <c r="BF123" s="251"/>
      <c r="BG123" s="251"/>
      <c r="BH123" s="251"/>
      <c r="BI123" s="251"/>
      <c r="BJ123" s="251"/>
      <c r="BK123" s="251"/>
      <c r="BL123" s="251"/>
      <c r="BM123" s="251"/>
      <c r="BN123" s="251"/>
      <c r="BO123" s="913" t="s">
        <v>469</v>
      </c>
      <c r="BP123" s="914"/>
      <c r="BQ123" s="868">
        <v>92248352</v>
      </c>
      <c r="BR123" s="869"/>
      <c r="BS123" s="869"/>
      <c r="BT123" s="869"/>
      <c r="BU123" s="869"/>
      <c r="BV123" s="869">
        <v>105103845</v>
      </c>
      <c r="BW123" s="869"/>
      <c r="BX123" s="869"/>
      <c r="BY123" s="869"/>
      <c r="BZ123" s="869"/>
      <c r="CA123" s="869">
        <v>113094950</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5">
      <c r="A124" s="856"/>
      <c r="B124" s="857"/>
      <c r="C124" s="851" t="s">
        <v>454</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431</v>
      </c>
      <c r="AB124" s="816"/>
      <c r="AC124" s="816"/>
      <c r="AD124" s="816"/>
      <c r="AE124" s="817"/>
      <c r="AF124" s="818" t="s">
        <v>130</v>
      </c>
      <c r="AG124" s="816"/>
      <c r="AH124" s="816"/>
      <c r="AI124" s="816"/>
      <c r="AJ124" s="817"/>
      <c r="AK124" s="818" t="s">
        <v>431</v>
      </c>
      <c r="AL124" s="816"/>
      <c r="AM124" s="816"/>
      <c r="AN124" s="816"/>
      <c r="AO124" s="817"/>
      <c r="AP124" s="860" t="s">
        <v>130</v>
      </c>
      <c r="AQ124" s="861"/>
      <c r="AR124" s="861"/>
      <c r="AS124" s="861"/>
      <c r="AT124" s="862"/>
      <c r="AU124" s="863" t="s">
        <v>470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431</v>
      </c>
      <c r="BR124" s="867"/>
      <c r="BS124" s="867"/>
      <c r="BT124" s="867"/>
      <c r="BU124" s="867"/>
      <c r="BV124" s="867" t="s">
        <v>431</v>
      </c>
      <c r="BW124" s="867"/>
      <c r="BX124" s="867"/>
      <c r="BY124" s="867"/>
      <c r="BZ124" s="867"/>
      <c r="CA124" s="867" t="s">
        <v>130</v>
      </c>
      <c r="CB124" s="867"/>
      <c r="CC124" s="867"/>
      <c r="CD124" s="867"/>
      <c r="CE124" s="867"/>
      <c r="CF124" s="762"/>
      <c r="CG124" s="763"/>
      <c r="CH124" s="763"/>
      <c r="CI124" s="763"/>
      <c r="CJ124" s="898"/>
      <c r="CK124" s="906"/>
      <c r="CL124" s="906"/>
      <c r="CM124" s="906"/>
      <c r="CN124" s="906"/>
      <c r="CO124" s="907"/>
      <c r="CP124" s="871" t="s">
        <v>471</v>
      </c>
      <c r="CQ124" s="872"/>
      <c r="CR124" s="872"/>
      <c r="CS124" s="872"/>
      <c r="CT124" s="872"/>
      <c r="CU124" s="872"/>
      <c r="CV124" s="872"/>
      <c r="CW124" s="872"/>
      <c r="CX124" s="872"/>
      <c r="CY124" s="872"/>
      <c r="CZ124" s="872"/>
      <c r="DA124" s="872"/>
      <c r="DB124" s="872"/>
      <c r="DC124" s="872"/>
      <c r="DD124" s="872"/>
      <c r="DE124" s="872"/>
      <c r="DF124" s="873"/>
      <c r="DG124" s="799" t="s">
        <v>130</v>
      </c>
      <c r="DH124" s="800"/>
      <c r="DI124" s="800"/>
      <c r="DJ124" s="800"/>
      <c r="DK124" s="801"/>
      <c r="DL124" s="802" t="s">
        <v>130</v>
      </c>
      <c r="DM124" s="800"/>
      <c r="DN124" s="800"/>
      <c r="DO124" s="800"/>
      <c r="DP124" s="801"/>
      <c r="DQ124" s="802" t="s">
        <v>130</v>
      </c>
      <c r="DR124" s="800"/>
      <c r="DS124" s="800"/>
      <c r="DT124" s="800"/>
      <c r="DU124" s="801"/>
      <c r="DV124" s="884" t="s">
        <v>130</v>
      </c>
      <c r="DW124" s="885"/>
      <c r="DX124" s="885"/>
      <c r="DY124" s="885"/>
      <c r="DZ124" s="886"/>
    </row>
    <row r="125" spans="1:130" s="230" customFormat="1" ht="26.25" customHeight="1" x14ac:dyDescent="0.2">
      <c r="A125" s="856"/>
      <c r="B125" s="857"/>
      <c r="C125" s="851" t="s">
        <v>457</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130</v>
      </c>
      <c r="AB125" s="816"/>
      <c r="AC125" s="816"/>
      <c r="AD125" s="816"/>
      <c r="AE125" s="817"/>
      <c r="AF125" s="818" t="s">
        <v>130</v>
      </c>
      <c r="AG125" s="816"/>
      <c r="AH125" s="816"/>
      <c r="AI125" s="816"/>
      <c r="AJ125" s="817"/>
      <c r="AK125" s="818" t="s">
        <v>431</v>
      </c>
      <c r="AL125" s="816"/>
      <c r="AM125" s="816"/>
      <c r="AN125" s="816"/>
      <c r="AO125" s="817"/>
      <c r="AP125" s="860" t="s">
        <v>130</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472</v>
      </c>
      <c r="CL125" s="888"/>
      <c r="CM125" s="888"/>
      <c r="CN125" s="888"/>
      <c r="CO125" s="889"/>
      <c r="CP125" s="896" t="s">
        <v>473</v>
      </c>
      <c r="CQ125" s="844"/>
      <c r="CR125" s="844"/>
      <c r="CS125" s="844"/>
      <c r="CT125" s="844"/>
      <c r="CU125" s="844"/>
      <c r="CV125" s="844"/>
      <c r="CW125" s="844"/>
      <c r="CX125" s="844"/>
      <c r="CY125" s="844"/>
      <c r="CZ125" s="844"/>
      <c r="DA125" s="844"/>
      <c r="DB125" s="844"/>
      <c r="DC125" s="844"/>
      <c r="DD125" s="844"/>
      <c r="DE125" s="844"/>
      <c r="DF125" s="845"/>
      <c r="DG125" s="897" t="s">
        <v>130</v>
      </c>
      <c r="DH125" s="878"/>
      <c r="DI125" s="878"/>
      <c r="DJ125" s="878"/>
      <c r="DK125" s="878"/>
      <c r="DL125" s="878" t="s">
        <v>130</v>
      </c>
      <c r="DM125" s="878"/>
      <c r="DN125" s="878"/>
      <c r="DO125" s="878"/>
      <c r="DP125" s="878"/>
      <c r="DQ125" s="878" t="s">
        <v>130</v>
      </c>
      <c r="DR125" s="878"/>
      <c r="DS125" s="878"/>
      <c r="DT125" s="878"/>
      <c r="DU125" s="878"/>
      <c r="DV125" s="879" t="s">
        <v>130</v>
      </c>
      <c r="DW125" s="879"/>
      <c r="DX125" s="879"/>
      <c r="DY125" s="879"/>
      <c r="DZ125" s="880"/>
    </row>
    <row r="126" spans="1:130" s="230" customFormat="1" ht="26.25" customHeight="1" thickBot="1" x14ac:dyDescent="0.25">
      <c r="A126" s="856"/>
      <c r="B126" s="857"/>
      <c r="C126" s="851" t="s">
        <v>459</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431</v>
      </c>
      <c r="AB126" s="816"/>
      <c r="AC126" s="816"/>
      <c r="AD126" s="816"/>
      <c r="AE126" s="817"/>
      <c r="AF126" s="818" t="s">
        <v>130</v>
      </c>
      <c r="AG126" s="816"/>
      <c r="AH126" s="816"/>
      <c r="AI126" s="816"/>
      <c r="AJ126" s="817"/>
      <c r="AK126" s="818" t="s">
        <v>431</v>
      </c>
      <c r="AL126" s="816"/>
      <c r="AM126" s="816"/>
      <c r="AN126" s="816"/>
      <c r="AO126" s="817"/>
      <c r="AP126" s="860" t="s">
        <v>130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474</v>
      </c>
      <c r="CQ126" s="788"/>
      <c r="CR126" s="788"/>
      <c r="CS126" s="788"/>
      <c r="CT126" s="788"/>
      <c r="CU126" s="788"/>
      <c r="CV126" s="788"/>
      <c r="CW126" s="788"/>
      <c r="CX126" s="788"/>
      <c r="CY126" s="788"/>
      <c r="CZ126" s="788"/>
      <c r="DA126" s="788"/>
      <c r="DB126" s="788"/>
      <c r="DC126" s="788"/>
      <c r="DD126" s="788"/>
      <c r="DE126" s="788"/>
      <c r="DF126" s="789"/>
      <c r="DG126" s="852" t="s">
        <v>130</v>
      </c>
      <c r="DH126" s="853"/>
      <c r="DI126" s="853"/>
      <c r="DJ126" s="853"/>
      <c r="DK126" s="853"/>
      <c r="DL126" s="853" t="s">
        <v>130</v>
      </c>
      <c r="DM126" s="853"/>
      <c r="DN126" s="853"/>
      <c r="DO126" s="853"/>
      <c r="DP126" s="853"/>
      <c r="DQ126" s="853" t="s">
        <v>130</v>
      </c>
      <c r="DR126" s="853"/>
      <c r="DS126" s="853"/>
      <c r="DT126" s="853"/>
      <c r="DU126" s="853"/>
      <c r="DV126" s="830" t="s">
        <v>431</v>
      </c>
      <c r="DW126" s="830"/>
      <c r="DX126" s="830"/>
      <c r="DY126" s="830"/>
      <c r="DZ126" s="831"/>
    </row>
    <row r="127" spans="1:130" s="230" customFormat="1" ht="26.25" customHeight="1" x14ac:dyDescent="0.2">
      <c r="A127" s="858"/>
      <c r="B127" s="859"/>
      <c r="C127" s="874" t="s">
        <v>475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130</v>
      </c>
      <c r="AB127" s="816"/>
      <c r="AC127" s="816"/>
      <c r="AD127" s="816"/>
      <c r="AE127" s="817"/>
      <c r="AF127" s="818" t="s">
        <v>130</v>
      </c>
      <c r="AG127" s="816"/>
      <c r="AH127" s="816"/>
      <c r="AI127" s="816"/>
      <c r="AJ127" s="817"/>
      <c r="AK127" s="818" t="s">
        <v>130</v>
      </c>
      <c r="AL127" s="816"/>
      <c r="AM127" s="816"/>
      <c r="AN127" s="816"/>
      <c r="AO127" s="817"/>
      <c r="AP127" s="860" t="s">
        <v>130</v>
      </c>
      <c r="AQ127" s="861"/>
      <c r="AR127" s="861"/>
      <c r="AS127" s="861"/>
      <c r="AT127" s="862"/>
      <c r="AU127" s="232"/>
      <c r="AV127" s="232"/>
      <c r="AW127" s="232"/>
      <c r="AX127" s="877" t="s">
        <v>476</v>
      </c>
      <c r="AY127" s="848"/>
      <c r="AZ127" s="848"/>
      <c r="BA127" s="848"/>
      <c r="BB127" s="848"/>
      <c r="BC127" s="848"/>
      <c r="BD127" s="848"/>
      <c r="BE127" s="849"/>
      <c r="BF127" s="847" t="s">
        <v>477</v>
      </c>
      <c r="BG127" s="848"/>
      <c r="BH127" s="848"/>
      <c r="BI127" s="848"/>
      <c r="BJ127" s="848"/>
      <c r="BK127" s="848"/>
      <c r="BL127" s="849"/>
      <c r="BM127" s="847" t="s">
        <v>478</v>
      </c>
      <c r="BN127" s="848"/>
      <c r="BO127" s="848"/>
      <c r="BP127" s="848"/>
      <c r="BQ127" s="848"/>
      <c r="BR127" s="848"/>
      <c r="BS127" s="849"/>
      <c r="BT127" s="847" t="s">
        <v>479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480</v>
      </c>
      <c r="CQ127" s="788"/>
      <c r="CR127" s="788"/>
      <c r="CS127" s="788"/>
      <c r="CT127" s="788"/>
      <c r="CU127" s="788"/>
      <c r="CV127" s="788"/>
      <c r="CW127" s="788"/>
      <c r="CX127" s="788"/>
      <c r="CY127" s="788"/>
      <c r="CZ127" s="788"/>
      <c r="DA127" s="788"/>
      <c r="DB127" s="788"/>
      <c r="DC127" s="788"/>
      <c r="DD127" s="788"/>
      <c r="DE127" s="788"/>
      <c r="DF127" s="789"/>
      <c r="DG127" s="852" t="s">
        <v>431</v>
      </c>
      <c r="DH127" s="853"/>
      <c r="DI127" s="853"/>
      <c r="DJ127" s="853"/>
      <c r="DK127" s="853"/>
      <c r="DL127" s="853" t="s">
        <v>431</v>
      </c>
      <c r="DM127" s="853"/>
      <c r="DN127" s="853"/>
      <c r="DO127" s="853"/>
      <c r="DP127" s="853"/>
      <c r="DQ127" s="853" t="s">
        <v>130</v>
      </c>
      <c r="DR127" s="853"/>
      <c r="DS127" s="853"/>
      <c r="DT127" s="853"/>
      <c r="DU127" s="853"/>
      <c r="DV127" s="830" t="s">
        <v>130</v>
      </c>
      <c r="DW127" s="830"/>
      <c r="DX127" s="830"/>
      <c r="DY127" s="830"/>
      <c r="DZ127" s="831"/>
    </row>
    <row r="128" spans="1:130" s="230" customFormat="1" ht="26.25" customHeight="1" thickBot="1" x14ac:dyDescent="0.25">
      <c r="A128" s="832" t="s">
        <v>481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482</v>
      </c>
      <c r="X128" s="834"/>
      <c r="Y128" s="834"/>
      <c r="Z128" s="835"/>
      <c r="AA128" s="836" t="s">
        <v>130</v>
      </c>
      <c r="AB128" s="837"/>
      <c r="AC128" s="837"/>
      <c r="AD128" s="837"/>
      <c r="AE128" s="838"/>
      <c r="AF128" s="839" t="s">
        <v>130</v>
      </c>
      <c r="AG128" s="837"/>
      <c r="AH128" s="837"/>
      <c r="AI128" s="837"/>
      <c r="AJ128" s="838"/>
      <c r="AK128" s="839" t="s">
        <v>431</v>
      </c>
      <c r="AL128" s="837"/>
      <c r="AM128" s="837"/>
      <c r="AN128" s="837"/>
      <c r="AO128" s="838"/>
      <c r="AP128" s="840"/>
      <c r="AQ128" s="841"/>
      <c r="AR128" s="841"/>
      <c r="AS128" s="841"/>
      <c r="AT128" s="842"/>
      <c r="AU128" s="232"/>
      <c r="AV128" s="232"/>
      <c r="AW128" s="232"/>
      <c r="AX128" s="843" t="s">
        <v>483</v>
      </c>
      <c r="AY128" s="844"/>
      <c r="AZ128" s="844"/>
      <c r="BA128" s="844"/>
      <c r="BB128" s="844"/>
      <c r="BC128" s="844"/>
      <c r="BD128" s="844"/>
      <c r="BE128" s="845"/>
      <c r="BF128" s="822" t="s">
        <v>130</v>
      </c>
      <c r="BG128" s="823"/>
      <c r="BH128" s="823"/>
      <c r="BI128" s="823"/>
      <c r="BJ128" s="823"/>
      <c r="BK128" s="823"/>
      <c r="BL128" s="846"/>
      <c r="BM128" s="822">
        <v>11.25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484</v>
      </c>
      <c r="CQ128" s="766"/>
      <c r="CR128" s="766"/>
      <c r="CS128" s="766"/>
      <c r="CT128" s="766"/>
      <c r="CU128" s="766"/>
      <c r="CV128" s="766"/>
      <c r="CW128" s="766"/>
      <c r="CX128" s="766"/>
      <c r="CY128" s="766"/>
      <c r="CZ128" s="766"/>
      <c r="DA128" s="766"/>
      <c r="DB128" s="766"/>
      <c r="DC128" s="766"/>
      <c r="DD128" s="766"/>
      <c r="DE128" s="766"/>
      <c r="DF128" s="767"/>
      <c r="DG128" s="826" t="s">
        <v>130</v>
      </c>
      <c r="DH128" s="827"/>
      <c r="DI128" s="827"/>
      <c r="DJ128" s="827"/>
      <c r="DK128" s="827"/>
      <c r="DL128" s="827" t="s">
        <v>440</v>
      </c>
      <c r="DM128" s="827"/>
      <c r="DN128" s="827"/>
      <c r="DO128" s="827"/>
      <c r="DP128" s="827"/>
      <c r="DQ128" s="827" t="s">
        <v>431</v>
      </c>
      <c r="DR128" s="827"/>
      <c r="DS128" s="827"/>
      <c r="DT128" s="827"/>
      <c r="DU128" s="827"/>
      <c r="DV128" s="828" t="s">
        <v>440</v>
      </c>
      <c r="DW128" s="828"/>
      <c r="DX128" s="828"/>
      <c r="DY128" s="828"/>
      <c r="DZ128" s="829"/>
    </row>
    <row r="129" spans="1:131" s="230" customFormat="1" ht="26.25" customHeight="1" x14ac:dyDescent="0.2">
      <c r="A129" s="810" t="s">
        <v>110</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485</v>
      </c>
      <c r="X129" s="813"/>
      <c r="Y129" s="813"/>
      <c r="Z129" s="814"/>
      <c r="AA129" s="815">
        <v>69425880</v>
      </c>
      <c r="AB129" s="816"/>
      <c r="AC129" s="816"/>
      <c r="AD129" s="816"/>
      <c r="AE129" s="817"/>
      <c r="AF129" s="818">
        <v>71658684</v>
      </c>
      <c r="AG129" s="816"/>
      <c r="AH129" s="816"/>
      <c r="AI129" s="816"/>
      <c r="AJ129" s="817"/>
      <c r="AK129" s="818">
        <v>73008066</v>
      </c>
      <c r="AL129" s="816"/>
      <c r="AM129" s="816"/>
      <c r="AN129" s="816"/>
      <c r="AO129" s="817"/>
      <c r="AP129" s="819"/>
      <c r="AQ129" s="820"/>
      <c r="AR129" s="820"/>
      <c r="AS129" s="820"/>
      <c r="AT129" s="821"/>
      <c r="AU129" s="233"/>
      <c r="AV129" s="233"/>
      <c r="AW129" s="233"/>
      <c r="AX129" s="787" t="s">
        <v>486</v>
      </c>
      <c r="AY129" s="788"/>
      <c r="AZ129" s="788"/>
      <c r="BA129" s="788"/>
      <c r="BB129" s="788"/>
      <c r="BC129" s="788"/>
      <c r="BD129" s="788"/>
      <c r="BE129" s="789"/>
      <c r="BF129" s="806" t="s">
        <v>130</v>
      </c>
      <c r="BG129" s="807"/>
      <c r="BH129" s="807"/>
      <c r="BI129" s="807"/>
      <c r="BJ129" s="807"/>
      <c r="BK129" s="807"/>
      <c r="BL129" s="808"/>
      <c r="BM129" s="806">
        <v>16.25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487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488</v>
      </c>
      <c r="X130" s="813"/>
      <c r="Y130" s="813"/>
      <c r="Z130" s="814"/>
      <c r="AA130" s="815">
        <v>4864530</v>
      </c>
      <c r="AB130" s="816"/>
      <c r="AC130" s="816"/>
      <c r="AD130" s="816"/>
      <c r="AE130" s="817"/>
      <c r="AF130" s="818">
        <v>4653800</v>
      </c>
      <c r="AG130" s="816"/>
      <c r="AH130" s="816"/>
      <c r="AI130" s="816"/>
      <c r="AJ130" s="817"/>
      <c r="AK130" s="818">
        <v>4194921</v>
      </c>
      <c r="AL130" s="816"/>
      <c r="AM130" s="816"/>
      <c r="AN130" s="816"/>
      <c r="AO130" s="817"/>
      <c r="AP130" s="819"/>
      <c r="AQ130" s="820"/>
      <c r="AR130" s="820"/>
      <c r="AS130" s="820"/>
      <c r="AT130" s="821"/>
      <c r="AU130" s="233"/>
      <c r="AV130" s="233"/>
      <c r="AW130" s="233"/>
      <c r="AX130" s="787" t="s">
        <v>489</v>
      </c>
      <c r="AY130" s="788"/>
      <c r="AZ130" s="788"/>
      <c r="BA130" s="788"/>
      <c r="BB130" s="788"/>
      <c r="BC130" s="788"/>
      <c r="BD130" s="788"/>
      <c r="BE130" s="789"/>
      <c r="BF130" s="790">
        <v>-4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490</v>
      </c>
      <c r="X131" s="797"/>
      <c r="Y131" s="797"/>
      <c r="Z131" s="798"/>
      <c r="AA131" s="799">
        <v>64561350</v>
      </c>
      <c r="AB131" s="800"/>
      <c r="AC131" s="800"/>
      <c r="AD131" s="800"/>
      <c r="AE131" s="801"/>
      <c r="AF131" s="802">
        <v>67004884</v>
      </c>
      <c r="AG131" s="800"/>
      <c r="AH131" s="800"/>
      <c r="AI131" s="800"/>
      <c r="AJ131" s="801"/>
      <c r="AK131" s="802">
        <v>68813145</v>
      </c>
      <c r="AL131" s="800"/>
      <c r="AM131" s="800"/>
      <c r="AN131" s="800"/>
      <c r="AO131" s="801"/>
      <c r="AP131" s="803"/>
      <c r="AQ131" s="804"/>
      <c r="AR131" s="804"/>
      <c r="AS131" s="804"/>
      <c r="AT131" s="805"/>
      <c r="AU131" s="233"/>
      <c r="AV131" s="233"/>
      <c r="AW131" s="233"/>
      <c r="AX131" s="765" t="s">
        <v>491</v>
      </c>
      <c r="AY131" s="766"/>
      <c r="AZ131" s="766"/>
      <c r="BA131" s="766"/>
      <c r="BB131" s="766"/>
      <c r="BC131" s="766"/>
      <c r="BD131" s="766"/>
      <c r="BE131" s="767"/>
      <c r="BF131" s="768" t="s">
        <v>431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492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493</v>
      </c>
      <c r="W132" s="778"/>
      <c r="X132" s="778"/>
      <c r="Y132" s="778"/>
      <c r="Z132" s="779"/>
      <c r="AA132" s="780">
        <v>-4.2751057709999998</v>
      </c>
      <c r="AB132" s="781"/>
      <c r="AC132" s="781"/>
      <c r="AD132" s="781"/>
      <c r="AE132" s="782"/>
      <c r="AF132" s="783">
        <v>-4.0020724459999997</v>
      </c>
      <c r="AG132" s="781"/>
      <c r="AH132" s="781"/>
      <c r="AI132" s="781"/>
      <c r="AJ132" s="782"/>
      <c r="AK132" s="783">
        <v>-4.0085509830000001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494</v>
      </c>
      <c r="W133" s="757"/>
      <c r="X133" s="757"/>
      <c r="Y133" s="757"/>
      <c r="Z133" s="758"/>
      <c r="AA133" s="759">
        <v>-4</v>
      </c>
      <c r="AB133" s="760"/>
      <c r="AC133" s="760"/>
      <c r="AD133" s="760"/>
      <c r="AE133" s="761"/>
      <c r="AF133" s="759">
        <v>-4</v>
      </c>
      <c r="AG133" s="760"/>
      <c r="AH133" s="760"/>
      <c r="AI133" s="760"/>
      <c r="AJ133" s="761"/>
      <c r="AK133" s="759">
        <v>-4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1JV25hItRExMKm7HehwNCXBdsu4j9CjtL6wTQ6zv2LOsR1/QrQ2sR39m+cjhRSTXfL2Snee08AVb/iNKtOrhNg==" saltValue="nzMBHgilErM1Iqo4KFsLT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70" zoomScaleNormal="70" zoomScaleSheetLayoutView="70" workbookViewId="0"/>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495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Yk33RwcbcsO7fsQkPFGgr6j2aVVLyVJ3alBRPKxNy5sUjO7ZxVjm9S7lSb7k87Ge8ChWGMy9C4cGbJGQpx5wDg==" saltValue="4iyG1CB7z2SUG0DRAtspy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dITq0carK8Bc0kPOfu1jupYKQp33cwWV+SgM1zGsteljKEzc7p7WDfhpfzCFYG+c6xhp9moP3cA73Qu4n2AzPA==" saltValue="xEAuJizs8zLuK23H7SVnQ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496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498</v>
      </c>
      <c r="AP7" s="272"/>
      <c r="AQ7" s="273" t="s">
        <v>499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500</v>
      </c>
      <c r="AQ8" s="279" t="s">
        <v>501</v>
      </c>
      <c r="AR8" s="280" t="s">
        <v>502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503</v>
      </c>
      <c r="AL9" s="1167"/>
      <c r="AM9" s="1167"/>
      <c r="AN9" s="1168"/>
      <c r="AO9" s="281">
        <v>20762634</v>
      </c>
      <c r="AP9" s="281">
        <v>74516</v>
      </c>
      <c r="AQ9" s="282">
        <v>65050</v>
      </c>
      <c r="AR9" s="283">
        <v>14.6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504</v>
      </c>
      <c r="AL10" s="1167"/>
      <c r="AM10" s="1167"/>
      <c r="AN10" s="1168"/>
      <c r="AO10" s="284">
        <v>284743</v>
      </c>
      <c r="AP10" s="284">
        <v>1022</v>
      </c>
      <c r="AQ10" s="285">
        <v>874</v>
      </c>
      <c r="AR10" s="286">
        <v>16.899999999999999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505</v>
      </c>
      <c r="AL11" s="1167"/>
      <c r="AM11" s="1167"/>
      <c r="AN11" s="1168"/>
      <c r="AO11" s="284" t="s">
        <v>506</v>
      </c>
      <c r="AP11" s="284" t="s">
        <v>506</v>
      </c>
      <c r="AQ11" s="285" t="s">
        <v>506</v>
      </c>
      <c r="AR11" s="286" t="s">
        <v>506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507</v>
      </c>
      <c r="AL12" s="1167"/>
      <c r="AM12" s="1167"/>
      <c r="AN12" s="1168"/>
      <c r="AO12" s="284" t="s">
        <v>506</v>
      </c>
      <c r="AP12" s="284" t="s">
        <v>506</v>
      </c>
      <c r="AQ12" s="285" t="s">
        <v>506</v>
      </c>
      <c r="AR12" s="286" t="s">
        <v>506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508</v>
      </c>
      <c r="AL13" s="1167"/>
      <c r="AM13" s="1167"/>
      <c r="AN13" s="1168"/>
      <c r="AO13" s="284">
        <v>828606</v>
      </c>
      <c r="AP13" s="284">
        <v>2974</v>
      </c>
      <c r="AQ13" s="285">
        <v>2318</v>
      </c>
      <c r="AR13" s="286">
        <v>28.3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509</v>
      </c>
      <c r="AL14" s="1167"/>
      <c r="AM14" s="1167"/>
      <c r="AN14" s="1168"/>
      <c r="AO14" s="284">
        <v>479482</v>
      </c>
      <c r="AP14" s="284">
        <v>1721</v>
      </c>
      <c r="AQ14" s="285">
        <v>1495</v>
      </c>
      <c r="AR14" s="286">
        <v>15.1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510</v>
      </c>
      <c r="AL15" s="1170"/>
      <c r="AM15" s="1170"/>
      <c r="AN15" s="1171"/>
      <c r="AO15" s="284">
        <v>-1401050</v>
      </c>
      <c r="AP15" s="284">
        <v>-5028</v>
      </c>
      <c r="AQ15" s="285">
        <v>-4722</v>
      </c>
      <c r="AR15" s="286">
        <v>6.5</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189</v>
      </c>
      <c r="AL16" s="1170"/>
      <c r="AM16" s="1170"/>
      <c r="AN16" s="1171"/>
      <c r="AO16" s="284">
        <v>20954415</v>
      </c>
      <c r="AP16" s="284">
        <v>75204</v>
      </c>
      <c r="AQ16" s="285">
        <v>65014</v>
      </c>
      <c r="AR16" s="286">
        <v>15.7</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512</v>
      </c>
      <c r="AP20" s="293" t="s">
        <v>513</v>
      </c>
      <c r="AQ20" s="294" t="s">
        <v>514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515</v>
      </c>
      <c r="AL21" s="1173"/>
      <c r="AM21" s="1173"/>
      <c r="AN21" s="1174"/>
      <c r="AO21" s="297">
        <v>7.01</v>
      </c>
      <c r="AP21" s="298">
        <v>6.35</v>
      </c>
      <c r="AQ21" s="299">
        <v>0.66</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516</v>
      </c>
      <c r="AL22" s="1173"/>
      <c r="AM22" s="1173"/>
      <c r="AN22" s="1174"/>
      <c r="AO22" s="302">
        <v>99.2</v>
      </c>
      <c r="AP22" s="303">
        <v>98.8</v>
      </c>
      <c r="AQ22" s="304">
        <v>0.4</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517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518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519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498</v>
      </c>
      <c r="AP30" s="272"/>
      <c r="AQ30" s="273" t="s">
        <v>499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500</v>
      </c>
      <c r="AQ31" s="279" t="s">
        <v>501</v>
      </c>
      <c r="AR31" s="280" t="s">
        <v>502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520</v>
      </c>
      <c r="AL32" s="1157"/>
      <c r="AM32" s="1157"/>
      <c r="AN32" s="1158"/>
      <c r="AO32" s="312">
        <v>1027302</v>
      </c>
      <c r="AP32" s="312">
        <v>3687</v>
      </c>
      <c r="AQ32" s="313">
        <v>3983</v>
      </c>
      <c r="AR32" s="314">
        <v>-7.4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521</v>
      </c>
      <c r="AL33" s="1157"/>
      <c r="AM33" s="1157"/>
      <c r="AN33" s="1158"/>
      <c r="AO33" s="312" t="s">
        <v>506</v>
      </c>
      <c r="AP33" s="312" t="s">
        <v>506</v>
      </c>
      <c r="AQ33" s="313" t="s">
        <v>506</v>
      </c>
      <c r="AR33" s="314" t="s">
        <v>506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522</v>
      </c>
      <c r="AL34" s="1157"/>
      <c r="AM34" s="1157"/>
      <c r="AN34" s="1158"/>
      <c r="AO34" s="312">
        <v>302970</v>
      </c>
      <c r="AP34" s="312">
        <v>1087</v>
      </c>
      <c r="AQ34" s="313">
        <v>394</v>
      </c>
      <c r="AR34" s="314">
        <v>175.9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523</v>
      </c>
      <c r="AL35" s="1157"/>
      <c r="AM35" s="1157"/>
      <c r="AN35" s="1158"/>
      <c r="AO35" s="312" t="s">
        <v>506</v>
      </c>
      <c r="AP35" s="312" t="s">
        <v>506</v>
      </c>
      <c r="AQ35" s="313">
        <v>20</v>
      </c>
      <c r="AR35" s="314" t="s">
        <v>506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524</v>
      </c>
      <c r="AL36" s="1157"/>
      <c r="AM36" s="1157"/>
      <c r="AN36" s="1158"/>
      <c r="AO36" s="312">
        <v>94114</v>
      </c>
      <c r="AP36" s="312">
        <v>338</v>
      </c>
      <c r="AQ36" s="313">
        <v>299</v>
      </c>
      <c r="AR36" s="314">
        <v>13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525</v>
      </c>
      <c r="AL37" s="1157"/>
      <c r="AM37" s="1157"/>
      <c r="AN37" s="1158"/>
      <c r="AO37" s="312">
        <v>12125</v>
      </c>
      <c r="AP37" s="312">
        <v>44</v>
      </c>
      <c r="AQ37" s="313">
        <v>1748</v>
      </c>
      <c r="AR37" s="314">
        <v>-97.5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526</v>
      </c>
      <c r="AL38" s="1160"/>
      <c r="AM38" s="1160"/>
      <c r="AN38" s="1161"/>
      <c r="AO38" s="315" t="s">
        <v>506</v>
      </c>
      <c r="AP38" s="315" t="s">
        <v>506</v>
      </c>
      <c r="AQ38" s="316" t="s">
        <v>506</v>
      </c>
      <c r="AR38" s="304" t="s">
        <v>506</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527</v>
      </c>
      <c r="AL39" s="1160"/>
      <c r="AM39" s="1160"/>
      <c r="AN39" s="1161"/>
      <c r="AO39" s="312" t="s">
        <v>506</v>
      </c>
      <c r="AP39" s="312" t="s">
        <v>506</v>
      </c>
      <c r="AQ39" s="313">
        <v>-12</v>
      </c>
      <c r="AR39" s="314" t="s">
        <v>506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528</v>
      </c>
      <c r="AL40" s="1157"/>
      <c r="AM40" s="1157"/>
      <c r="AN40" s="1158"/>
      <c r="AO40" s="312">
        <v>-4194921</v>
      </c>
      <c r="AP40" s="312">
        <v>-15055</v>
      </c>
      <c r="AQ40" s="313">
        <v>-13579</v>
      </c>
      <c r="AR40" s="314">
        <v>10.9</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301</v>
      </c>
      <c r="AL41" s="1163"/>
      <c r="AM41" s="1163"/>
      <c r="AN41" s="1164"/>
      <c r="AO41" s="312">
        <v>-2758410</v>
      </c>
      <c r="AP41" s="312">
        <v>-9900</v>
      </c>
      <c r="AQ41" s="313">
        <v>-7147</v>
      </c>
      <c r="AR41" s="314">
        <v>38.5</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529</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498</v>
      </c>
      <c r="AN49" s="1151" t="s">
        <v>532</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533</v>
      </c>
      <c r="AO50" s="329" t="s">
        <v>534</v>
      </c>
      <c r="AP50" s="330" t="s">
        <v>535</v>
      </c>
      <c r="AQ50" s="331" t="s">
        <v>536</v>
      </c>
      <c r="AR50" s="332" t="s">
        <v>537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538</v>
      </c>
      <c r="AL51" s="325"/>
      <c r="AM51" s="333">
        <v>8538814</v>
      </c>
      <c r="AN51" s="334">
        <v>30568</v>
      </c>
      <c r="AO51" s="335">
        <v>9.8000000000000007</v>
      </c>
      <c r="AP51" s="336">
        <v>49796</v>
      </c>
      <c r="AQ51" s="337">
        <v>6.7</v>
      </c>
      <c r="AR51" s="338">
        <v>3.1</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539</v>
      </c>
      <c r="AM52" s="341">
        <v>6731173</v>
      </c>
      <c r="AN52" s="342">
        <v>24097</v>
      </c>
      <c r="AO52" s="343">
        <v>18.3</v>
      </c>
      <c r="AP52" s="344">
        <v>37281</v>
      </c>
      <c r="AQ52" s="345">
        <v>14.4</v>
      </c>
      <c r="AR52" s="346">
        <v>3.9</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540</v>
      </c>
      <c r="AL53" s="325"/>
      <c r="AM53" s="333">
        <v>10923498</v>
      </c>
      <c r="AN53" s="334">
        <v>38808</v>
      </c>
      <c r="AO53" s="335">
        <v>27</v>
      </c>
      <c r="AP53" s="336">
        <v>51681</v>
      </c>
      <c r="AQ53" s="337">
        <v>3.8</v>
      </c>
      <c r="AR53" s="338">
        <v>23.2</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539</v>
      </c>
      <c r="AM54" s="341">
        <v>8640353</v>
      </c>
      <c r="AN54" s="342">
        <v>30697</v>
      </c>
      <c r="AO54" s="343">
        <v>27.4</v>
      </c>
      <c r="AP54" s="344">
        <v>37226</v>
      </c>
      <c r="AQ54" s="345">
        <v>-0.1</v>
      </c>
      <c r="AR54" s="346">
        <v>27.5</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541</v>
      </c>
      <c r="AL55" s="325"/>
      <c r="AM55" s="333">
        <v>8516950</v>
      </c>
      <c r="AN55" s="334">
        <v>30275</v>
      </c>
      <c r="AO55" s="335">
        <v>-22</v>
      </c>
      <c r="AP55" s="336">
        <v>50465</v>
      </c>
      <c r="AQ55" s="337">
        <v>-2.4</v>
      </c>
      <c r="AR55" s="338">
        <v>-19.600000000000001</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539</v>
      </c>
      <c r="AM56" s="341">
        <v>6218400</v>
      </c>
      <c r="AN56" s="342">
        <v>22105</v>
      </c>
      <c r="AO56" s="343">
        <v>-28</v>
      </c>
      <c r="AP56" s="344">
        <v>34193</v>
      </c>
      <c r="AQ56" s="345">
        <v>-8.1</v>
      </c>
      <c r="AR56" s="346">
        <v>-19.899999999999999</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542</v>
      </c>
      <c r="AL57" s="325"/>
      <c r="AM57" s="333">
        <v>4434824</v>
      </c>
      <c r="AN57" s="334">
        <v>15937</v>
      </c>
      <c r="AO57" s="335">
        <v>-47.4</v>
      </c>
      <c r="AP57" s="336">
        <v>51679</v>
      </c>
      <c r="AQ57" s="337">
        <v>2.4</v>
      </c>
      <c r="AR57" s="338">
        <v>-49.8</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539</v>
      </c>
      <c r="AM58" s="341">
        <v>2807060</v>
      </c>
      <c r="AN58" s="342">
        <v>10087</v>
      </c>
      <c r="AO58" s="343">
        <v>-54.4</v>
      </c>
      <c r="AP58" s="344">
        <v>35132</v>
      </c>
      <c r="AQ58" s="345">
        <v>2.7</v>
      </c>
      <c r="AR58" s="346">
        <v>-57.1</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543</v>
      </c>
      <c r="AL59" s="325"/>
      <c r="AM59" s="333">
        <v>7641356</v>
      </c>
      <c r="AN59" s="334">
        <v>27424</v>
      </c>
      <c r="AO59" s="335">
        <v>72.099999999999994</v>
      </c>
      <c r="AP59" s="336">
        <v>49665</v>
      </c>
      <c r="AQ59" s="337">
        <v>-3.9</v>
      </c>
      <c r="AR59" s="338">
        <v>76</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539</v>
      </c>
      <c r="AM60" s="341">
        <v>3933778</v>
      </c>
      <c r="AN60" s="342">
        <v>14118</v>
      </c>
      <c r="AO60" s="343">
        <v>40</v>
      </c>
      <c r="AP60" s="344">
        <v>34678</v>
      </c>
      <c r="AQ60" s="345">
        <v>-1.3</v>
      </c>
      <c r="AR60" s="346">
        <v>41.3</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544</v>
      </c>
      <c r="AL61" s="347"/>
      <c r="AM61" s="348">
        <v>8011088</v>
      </c>
      <c r="AN61" s="349">
        <v>28602</v>
      </c>
      <c r="AO61" s="350">
        <v>7.9</v>
      </c>
      <c r="AP61" s="351">
        <v>50657</v>
      </c>
      <c r="AQ61" s="352">
        <v>1.3</v>
      </c>
      <c r="AR61" s="338">
        <v>6.6</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539</v>
      </c>
      <c r="AM62" s="341">
        <v>5666153</v>
      </c>
      <c r="AN62" s="342">
        <v>20221</v>
      </c>
      <c r="AO62" s="343">
        <v>0.7</v>
      </c>
      <c r="AP62" s="344">
        <v>35702</v>
      </c>
      <c r="AQ62" s="345">
        <v>1.5</v>
      </c>
      <c r="AR62" s="346">
        <v>-0.8</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Q3tG695Kbo5/Xrb55fsxJRL9XdzLQ1qVuVEQOu4yGhzKb2AYqYNqicQ3lMm7FiwvAHu27954icmEBYYK4scUpw==" saltValue="pfjYFJCdnDbu8dO5ZgAOu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546</v>
      </c>
    </row>
    <row r="120" spans="125:125" ht="13.5" hidden="1" customHeight="1" x14ac:dyDescent="0.2"/>
    <row r="121" spans="125:125" ht="13.5" hidden="1" customHeight="1" x14ac:dyDescent="0.2">
      <c r="DU121" s="259"/>
    </row>
  </sheetData>
  <sheetProtection algorithmName="SHA-512" hashValue="VpmOx2k7Kjn17JnPUxN3PuUHYvWhR2ye1t10Tn/kzgKoJnmTaqm8LxlvlltydMPzaRQdba55RMpa703XwSaMdg==" saltValue="JhpEoe2/C57/ln6KF80a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547</v>
      </c>
    </row>
  </sheetData>
  <sheetProtection algorithmName="SHA-512" hashValue="pOgJE/GO8nbaUVF0VyZCt/EYAEbhkw/Togmg8eeSPqgcFvwRCWOoiuMrBUY4zYMRJ9n0sLBV+kZN3Wc33BYebw==" saltValue="+sQcsbC1wOhNKFko8wQfs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548</v>
      </c>
      <c r="G46" s="8" t="s">
        <v>549</v>
      </c>
      <c r="H46" s="8" t="s">
        <v>550</v>
      </c>
      <c r="I46" s="8" t="s">
        <v>551</v>
      </c>
      <c r="J46" s="9" t="s">
        <v>552</v>
      </c>
    </row>
    <row r="47" spans="2:10" ht="57.75" customHeight="1" x14ac:dyDescent="0.2">
      <c r="B47" s="10"/>
      <c r="C47" s="1175" t="s">
        <v>3</v>
      </c>
      <c r="D47" s="1175"/>
      <c r="E47" s="1176"/>
      <c r="F47" s="11">
        <v>30.88</v>
      </c>
      <c r="G47" s="12">
        <v>32.17</v>
      </c>
      <c r="H47" s="12">
        <v>37.46</v>
      </c>
      <c r="I47" s="12">
        <v>42.51</v>
      </c>
      <c r="J47" s="13">
        <v>47.79</v>
      </c>
    </row>
    <row r="48" spans="2:10" ht="57.75" customHeight="1" x14ac:dyDescent="0.2">
      <c r="B48" s="14"/>
      <c r="C48" s="1177" t="s">
        <v>4</v>
      </c>
      <c r="D48" s="1177"/>
      <c r="E48" s="1178"/>
      <c r="F48" s="15">
        <v>6.03</v>
      </c>
      <c r="G48" s="16">
        <v>8.1199999999999992</v>
      </c>
      <c r="H48" s="16">
        <v>12.72</v>
      </c>
      <c r="I48" s="16">
        <v>12.15</v>
      </c>
      <c r="J48" s="17">
        <v>11.12</v>
      </c>
    </row>
    <row r="49" spans="2:10" ht="57.75" customHeight="1" thickBot="1" x14ac:dyDescent="0.25">
      <c r="B49" s="18"/>
      <c r="C49" s="1179" t="s">
        <v>5</v>
      </c>
      <c r="D49" s="1179"/>
      <c r="E49" s="1180"/>
      <c r="F49" s="19">
        <v>3.76</v>
      </c>
      <c r="G49" s="20">
        <v>5.29</v>
      </c>
      <c r="H49" s="20">
        <v>9.24</v>
      </c>
      <c r="I49" s="20">
        <v>6.04</v>
      </c>
      <c r="J49" s="21">
        <v>5.27</v>
      </c>
    </row>
    <row r="50" spans="2:10" ht="13" x14ac:dyDescent="0.2"/>
  </sheetData>
  <sheetProtection algorithmName="SHA-512" hashValue="KBLl+kUl3OFHzI5z0QS5M+gZPsNFkWDA0YM4mFMXKtSEHysrbu2QsLg7cPHUPKIrPRnHuFzPCFx/BHEBudo20A==" saltValue="YDdVVtDaDV6Qj8c0zauW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BF81FB37DF1C14C9CE1FFC6A05F8872" ma:contentTypeVersion="15" ma:contentTypeDescription="Create a new document." ma:contentTypeScope="" ma:versionID="758476f1c643fbc14adea468b0950f2a">
  <xsd:schema xmlns:xsd="http://www.w3.org/2001/XMLSchema" xmlns:xs="http://www.w3.org/2001/XMLSchema" xmlns:p="http://schemas.microsoft.com/office/2006/metadata/properties" xmlns:ns1="http://schemas.microsoft.com/sharepoint/v3" xmlns:ns2="b252e89a-34c0-4c96-9f14-c3273292d6fd" xmlns:ns3="6247811e-b09e-4db0-b0e2-20f60e430aaf" targetNamespace="http://schemas.microsoft.com/office/2006/metadata/properties" ma:root="true" ma:fieldsID="62a72c59f6aebcf4e8754ace1532c98d" ns1:_="" ns2:_="" ns3:_="">
    <xsd:import namespace="http://schemas.microsoft.com/sharepoint/v3"/>
    <xsd:import namespace="b252e89a-34c0-4c96-9f14-c3273292d6fd"/>
    <xsd:import namespace="6247811e-b09e-4db0-b0e2-20f60e430aa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1:_ip_UnifiedCompliancePolicyProperties" minOccurs="0"/>
                <xsd:element ref="ns1:_ip_UnifiedCompliancePolicyUIActio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6" nillable="true" ma:displayName="Unified Compliance Policy Properties" ma:hidden="true" ma:internalName="_ip_UnifiedCompliancePolicyProperties">
      <xsd:simpleType>
        <xsd:restriction base="dms:Note"/>
      </xsd:simpleType>
    </xsd:element>
    <xsd:element name="_ip_UnifiedCompliancePolicyUIAction" ma:index="17"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52e89a-34c0-4c96-9f14-c3273292d6f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8839e1b8-f5b0-498a-9da1-3169d63f8594"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247811e-b09e-4db0-b0e2-20f60e430aaf"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045803be-255f-4027-bdff-163bcf851cbd}" ma:internalName="TaxCatchAll" ma:showField="CatchAllData" ma:web="6247811e-b09e-4db0-b0e2-20f60e430aa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b252e89a-34c0-4c96-9f14-c3273292d6fd">
      <Terms xmlns="http://schemas.microsoft.com/office/infopath/2007/PartnerControls"/>
    </lcf76f155ced4ddcb4097134ff3c332f>
    <_ip_UnifiedCompliancePolicyProperties xmlns="http://schemas.microsoft.com/sharepoint/v3" xsi:nil="true"/>
    <TaxCatchAll xmlns="6247811e-b09e-4db0-b0e2-20f60e430aaf" xsi:nil="true"/>
  </documentManagement>
</p:properties>
</file>

<file path=customXml/itemProps1.xml><?xml version="1.0" encoding="utf-8"?>
<ds:datastoreItem xmlns:ds="http://schemas.openxmlformats.org/officeDocument/2006/customXml" ds:itemID="{572816C0-F670-49CD-BBF0-A31CBC5DD7A4}"/>
</file>

<file path=customXml/itemProps2.xml><?xml version="1.0" encoding="utf-8"?>
<ds:datastoreItem xmlns:ds="http://schemas.openxmlformats.org/officeDocument/2006/customXml" ds:itemID="{E4231040-A4CC-499B-BF15-DD8B1C0CC04F}"/>
</file>

<file path=customXml/itemProps3.xml><?xml version="1.0" encoding="utf-8"?>
<ds:datastoreItem xmlns:ds="http://schemas.openxmlformats.org/officeDocument/2006/customXml" ds:itemID="{042508E7-58A3-4075-822F-E9C24E8690C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目黒区役所</cp:lastModifiedBy>
  <cp:lastPrinted>2024-03-11T06:05:32Z</cp:lastPrinted>
  <dcterms:created xsi:type="dcterms:W3CDTF">2024-02-05T00:51:11Z</dcterms:created>
  <dcterms:modified xsi:type="dcterms:W3CDTF">2024-09-02T00:18:08Z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0x0101005BF81FB37DF1C14C9CE1FFC6A05F8872</vt:lpwstr>
  </property>
</Properties>
</file>