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19320" windowHeight="7770"/>
  </bookViews>
  <sheets>
    <sheet name="実績記録票(介護伴わない)" sheetId="8" r:id="rId1"/>
    <sheet name="実績記録票(介護伴う)" sheetId="7" r:id="rId2"/>
    <sheet name="移動単価0304" sheetId="9" r:id="rId3"/>
  </sheets>
  <calcPr calcId="162913"/>
</workbook>
</file>

<file path=xl/calcChain.xml><?xml version="1.0" encoding="utf-8"?>
<calcChain xmlns="http://schemas.openxmlformats.org/spreadsheetml/2006/main">
  <c r="H37" i="8" l="1"/>
  <c r="AQ34" i="7" l="1"/>
  <c r="W33" i="7"/>
  <c r="W32" i="7"/>
  <c r="W31" i="7"/>
  <c r="W30" i="7"/>
  <c r="W29" i="7"/>
  <c r="W28" i="7"/>
  <c r="W27" i="7"/>
  <c r="W26" i="7"/>
  <c r="W25" i="7"/>
  <c r="W24" i="7"/>
  <c r="W23" i="7"/>
  <c r="W22" i="7"/>
  <c r="W21" i="7"/>
  <c r="W20" i="7"/>
  <c r="W19" i="7"/>
  <c r="W18" i="7"/>
  <c r="W17" i="7"/>
  <c r="W16" i="7"/>
  <c r="W15" i="7"/>
  <c r="W14" i="7"/>
  <c r="W34" i="7" s="1"/>
  <c r="AQ34" i="8"/>
  <c r="W1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34" i="8" l="1"/>
  <c r="J2" i="7" l="1"/>
  <c r="J2" i="8"/>
  <c r="M37" i="7" l="1"/>
  <c r="C37" i="7"/>
  <c r="M37" i="8"/>
  <c r="C37" i="8"/>
  <c r="H37" i="7" l="1"/>
  <c r="S37" i="7" s="1"/>
  <c r="S37" i="8"/>
  <c r="BA14" i="8"/>
  <c r="BC15" i="7" l="1"/>
  <c r="BC16" i="7"/>
  <c r="BC17" i="7"/>
  <c r="BC18" i="7"/>
  <c r="BC19" i="7"/>
  <c r="BC20" i="7"/>
  <c r="BC21" i="7"/>
  <c r="BC22" i="7"/>
  <c r="BC23" i="7"/>
  <c r="BC24" i="7"/>
  <c r="BC25" i="7"/>
  <c r="BC26" i="7"/>
  <c r="BC27" i="7"/>
  <c r="BC28" i="7"/>
  <c r="BC29" i="7"/>
  <c r="BC30" i="7"/>
  <c r="BC31" i="7"/>
  <c r="BC32" i="7"/>
  <c r="BC33" i="7"/>
  <c r="BB15" i="7"/>
  <c r="BB16" i="7"/>
  <c r="BB17" i="7"/>
  <c r="BB18" i="7"/>
  <c r="BB19" i="7"/>
  <c r="BB20" i="7"/>
  <c r="BB21" i="7"/>
  <c r="BB22" i="7"/>
  <c r="BB23" i="7"/>
  <c r="BB24" i="7"/>
  <c r="BB25" i="7"/>
  <c r="BB26" i="7"/>
  <c r="BB27" i="7"/>
  <c r="BB28" i="7"/>
  <c r="BB29" i="7"/>
  <c r="BB30" i="7"/>
  <c r="BB31" i="7"/>
  <c r="BB32" i="7"/>
  <c r="BB33" i="7"/>
  <c r="BA15" i="7"/>
  <c r="BA16" i="7"/>
  <c r="BA17" i="7"/>
  <c r="BA18" i="7"/>
  <c r="BA19" i="7"/>
  <c r="BA20" i="7"/>
  <c r="BA21" i="7"/>
  <c r="BA22" i="7"/>
  <c r="BA23" i="7"/>
  <c r="BA24" i="7"/>
  <c r="BA25" i="7"/>
  <c r="BA26" i="7"/>
  <c r="BA27" i="7"/>
  <c r="BA28" i="7"/>
  <c r="BA29" i="7"/>
  <c r="BA30" i="7"/>
  <c r="BA31" i="7"/>
  <c r="BA32" i="7"/>
  <c r="BA33" i="7"/>
  <c r="BC14" i="7"/>
  <c r="BB14" i="7"/>
  <c r="BA14" i="7"/>
  <c r="BC15" i="8"/>
  <c r="BC16" i="8"/>
  <c r="BC17" i="8"/>
  <c r="BC18" i="8"/>
  <c r="BC19" i="8"/>
  <c r="BC20" i="8"/>
  <c r="BC21" i="8"/>
  <c r="BC22" i="8"/>
  <c r="BC23" i="8"/>
  <c r="BC24" i="8"/>
  <c r="BC25" i="8"/>
  <c r="BC26" i="8"/>
  <c r="BC27" i="8"/>
  <c r="BC28" i="8"/>
  <c r="BC29" i="8"/>
  <c r="BC30" i="8"/>
  <c r="BC31" i="8"/>
  <c r="BC32" i="8"/>
  <c r="BC33" i="8"/>
  <c r="BC14" i="8"/>
  <c r="BB15" i="8"/>
  <c r="BB16" i="8"/>
  <c r="BB17" i="8"/>
  <c r="BB18" i="8"/>
  <c r="BB19" i="8"/>
  <c r="BB20" i="8"/>
  <c r="BB21" i="8"/>
  <c r="BB22" i="8"/>
  <c r="BB23" i="8"/>
  <c r="BB24" i="8"/>
  <c r="BB25" i="8"/>
  <c r="BB26" i="8"/>
  <c r="BB27" i="8"/>
  <c r="BB28" i="8"/>
  <c r="BB29" i="8"/>
  <c r="BB30" i="8"/>
  <c r="BB31" i="8"/>
  <c r="BB32" i="8"/>
  <c r="BB33" i="8"/>
  <c r="BB14" i="8"/>
  <c r="BA15" i="8"/>
  <c r="BA16" i="8"/>
  <c r="BA17" i="8"/>
  <c r="BA18" i="8"/>
  <c r="BA19" i="8"/>
  <c r="BA20" i="8"/>
  <c r="BA21" i="8"/>
  <c r="BA22" i="8"/>
  <c r="BA23" i="8"/>
  <c r="BA24" i="8"/>
  <c r="BA25" i="8"/>
  <c r="BA26" i="8"/>
  <c r="BA27" i="8"/>
  <c r="BA28" i="8"/>
  <c r="BA29" i="8"/>
  <c r="BA30" i="8"/>
  <c r="BA31" i="8"/>
  <c r="BA32" i="8"/>
  <c r="BA33" i="8"/>
  <c r="BC34" i="7" l="1"/>
  <c r="BA34" i="7"/>
  <c r="BA34" i="8"/>
  <c r="BB34" i="8"/>
  <c r="BC34" i="8"/>
  <c r="BB34" i="7"/>
</calcChain>
</file>

<file path=xl/comments1.xml><?xml version="1.0" encoding="utf-8"?>
<comments xmlns="http://schemas.openxmlformats.org/spreadsheetml/2006/main">
  <authors>
    <author>作成者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令和元年10月以降でない場合は警告文を表示</t>
        </r>
      </text>
    </comment>
  </commentList>
</comments>
</file>

<file path=xl/comments2.xml><?xml version="1.0" encoding="utf-8"?>
<comments xmlns="http://schemas.openxmlformats.org/spreadsheetml/2006/main">
  <authors>
    <author>作成者</author>
  </authors>
  <commentList>
    <comment ref="J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令和元年10月以降でない場合は警告文を表示</t>
        </r>
      </text>
    </comment>
  </commentList>
</comments>
</file>

<file path=xl/sharedStrings.xml><?xml version="1.0" encoding="utf-8"?>
<sst xmlns="http://schemas.openxmlformats.org/spreadsheetml/2006/main" count="154" uniqueCount="106">
  <si>
    <t>年</t>
    <rPh sb="0" eb="1">
      <t>ネン</t>
    </rPh>
    <phoneticPr fontId="3"/>
  </si>
  <si>
    <t>月分</t>
    <rPh sb="0" eb="1">
      <t>ツキ</t>
    </rPh>
    <rPh sb="1" eb="2">
      <t>ブン</t>
    </rPh>
    <phoneticPr fontId="3"/>
  </si>
  <si>
    <t>請求区分</t>
    <rPh sb="0" eb="2">
      <t>セイキュウ</t>
    </rPh>
    <rPh sb="2" eb="4">
      <t>クブン</t>
    </rPh>
    <phoneticPr fontId="3"/>
  </si>
  <si>
    <t>事業所番号</t>
    <rPh sb="0" eb="2">
      <t>ジギョウ</t>
    </rPh>
    <rPh sb="2" eb="3">
      <t>ショ</t>
    </rPh>
    <rPh sb="3" eb="5">
      <t>バンゴウ</t>
    </rPh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</si>
  <si>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ツキガク</t>
    </rPh>
    <phoneticPr fontId="3"/>
  </si>
  <si>
    <t>円</t>
    <rPh sb="0" eb="1">
      <t>エン</t>
    </rPh>
    <phoneticPr fontId="3"/>
  </si>
  <si>
    <t>時間</t>
    <rPh sb="0" eb="2">
      <t>ジカン</t>
    </rPh>
    <phoneticPr fontId="3"/>
  </si>
  <si>
    <t>電話番号</t>
    <rPh sb="0" eb="2">
      <t>デンワ</t>
    </rPh>
    <rPh sb="2" eb="4">
      <t>バンゴウ</t>
    </rPh>
    <phoneticPr fontId="3"/>
  </si>
  <si>
    <t>日付</t>
  </si>
  <si>
    <t>曜日</t>
    <rPh sb="0" eb="2">
      <t>ヨウビ</t>
    </rPh>
    <phoneticPr fontId="3"/>
  </si>
  <si>
    <t>サービス提供時間</t>
  </si>
  <si>
    <t>算定時間</t>
    <rPh sb="0" eb="2">
      <t>サンテイ</t>
    </rPh>
    <rPh sb="2" eb="4">
      <t>ジカン</t>
    </rPh>
    <phoneticPr fontId="3"/>
  </si>
  <si>
    <t>開始時間</t>
    <phoneticPr fontId="3"/>
  </si>
  <si>
    <t>数量</t>
    <rPh sb="0" eb="2">
      <t>スウリョウ</t>
    </rPh>
    <phoneticPr fontId="3"/>
  </si>
  <si>
    <t>総費用額</t>
    <rPh sb="0" eb="3">
      <t>ソウヒヨウ</t>
    </rPh>
    <rPh sb="3" eb="4">
      <t>ガク</t>
    </rPh>
    <phoneticPr fontId="3"/>
  </si>
  <si>
    <t>請求額</t>
    <rPh sb="0" eb="2">
      <t>セイキュウ</t>
    </rPh>
    <rPh sb="2" eb="3">
      <t>ガク</t>
    </rPh>
    <phoneticPr fontId="3"/>
  </si>
  <si>
    <t>枚中</t>
    <rPh sb="0" eb="1">
      <t>マイ</t>
    </rPh>
    <rPh sb="1" eb="2">
      <t>チュウ</t>
    </rPh>
    <phoneticPr fontId="3"/>
  </si>
  <si>
    <t>枚目</t>
    <rPh sb="0" eb="1">
      <t>マイ</t>
    </rPh>
    <rPh sb="1" eb="2">
      <t>メ</t>
    </rPh>
    <phoneticPr fontId="3"/>
  </si>
  <si>
    <t>事業者名及び事業所名</t>
    <phoneticPr fontId="3"/>
  </si>
  <si>
    <t>行き先（経路）</t>
    <rPh sb="0" eb="3">
      <t>イキサキ</t>
    </rPh>
    <rPh sb="4" eb="6">
      <t>ケイロ</t>
    </rPh>
    <phoneticPr fontId="3"/>
  </si>
  <si>
    <t>早朝・夜間</t>
    <rPh sb="0" eb="2">
      <t>ソウチョウ</t>
    </rPh>
    <rPh sb="3" eb="5">
      <t>ヤカン</t>
    </rPh>
    <phoneticPr fontId="3"/>
  </si>
  <si>
    <t>コード</t>
    <phoneticPr fontId="3"/>
  </si>
  <si>
    <t>終了時間</t>
    <rPh sb="0" eb="2">
      <t>シュウリョウ</t>
    </rPh>
    <rPh sb="2" eb="4">
      <t>ジカン</t>
    </rPh>
    <phoneticPr fontId="3"/>
  </si>
  <si>
    <t>提供
時間数</t>
    <rPh sb="0" eb="2">
      <t>テイキョウ</t>
    </rPh>
    <rPh sb="3" eb="5">
      <t>ジカン</t>
    </rPh>
    <rPh sb="5" eb="6">
      <t>スウ</t>
    </rPh>
    <phoneticPr fontId="3"/>
  </si>
  <si>
    <t>受給者氏名</t>
    <rPh sb="0" eb="3">
      <t>ジュキュウシャ</t>
    </rPh>
    <phoneticPr fontId="3"/>
  </si>
  <si>
    <t>（児童氏名）</t>
    <rPh sb="1" eb="3">
      <t>ジドウ</t>
    </rPh>
    <phoneticPr fontId="3"/>
  </si>
  <si>
    <t>契約時間</t>
    <rPh sb="0" eb="2">
      <t>ケイヤク</t>
    </rPh>
    <rPh sb="2" eb="4">
      <t>ジカン</t>
    </rPh>
    <phoneticPr fontId="3"/>
  </si>
  <si>
    <t>８時間まで</t>
    <rPh sb="1" eb="3">
      <t>ジカン</t>
    </rPh>
    <phoneticPr fontId="3"/>
  </si>
  <si>
    <t>８時間超</t>
    <rPh sb="1" eb="3">
      <t>ジカン</t>
    </rPh>
    <rPh sb="3" eb="4">
      <t>チョウ</t>
    </rPh>
    <phoneticPr fontId="3"/>
  </si>
  <si>
    <t>移動支援サービス提供実績記録票</t>
    <phoneticPr fontId="1"/>
  </si>
  <si>
    <t>算定
時間数</t>
    <phoneticPr fontId="1"/>
  </si>
  <si>
    <t>注）行・列追加および削除禁止。入力欄での切り取り・コピー・貼り付け禁止。</t>
    <rPh sb="0" eb="1">
      <t>チュウ</t>
    </rPh>
    <rPh sb="2" eb="3">
      <t>ギョウ</t>
    </rPh>
    <rPh sb="4" eb="5">
      <t>レツ</t>
    </rPh>
    <rPh sb="5" eb="7">
      <t>ツイカ</t>
    </rPh>
    <rPh sb="10" eb="12">
      <t>サクジョ</t>
    </rPh>
    <rPh sb="12" eb="14">
      <t>キンシ</t>
    </rPh>
    <rPh sb="20" eb="21">
      <t>キ</t>
    </rPh>
    <rPh sb="22" eb="23">
      <t>ト</t>
    </rPh>
    <rPh sb="29" eb="30">
      <t>ハ</t>
    </rPh>
    <rPh sb="31" eb="32">
      <t>ツ</t>
    </rPh>
    <rPh sb="33" eb="35">
      <t>キンシ</t>
    </rPh>
    <phoneticPr fontId="1"/>
  </si>
  <si>
    <t xml:space="preserve"> 移動支援（介護伴う）</t>
    <phoneticPr fontId="1"/>
  </si>
  <si>
    <t>合     計 (  移動支援（介護伴う）)</t>
    <rPh sb="0" eb="1">
      <t>ア</t>
    </rPh>
    <rPh sb="6" eb="7">
      <t>ケイ</t>
    </rPh>
    <rPh sb="11" eb="13">
      <t>イドウ</t>
    </rPh>
    <phoneticPr fontId="3"/>
  </si>
  <si>
    <t>受給者証番号</t>
    <phoneticPr fontId="3"/>
  </si>
  <si>
    <t>利用者負担上限月額</t>
    <rPh sb="0" eb="3">
      <t>リヨウシャ</t>
    </rPh>
    <rPh sb="3" eb="5">
      <t>フタン</t>
    </rPh>
    <rPh sb="5" eb="7">
      <t>ジョウゲン</t>
    </rPh>
    <rPh sb="7" eb="9">
      <t>ゲツガク</t>
    </rPh>
    <phoneticPr fontId="3"/>
  </si>
  <si>
    <t>利用者負担金
(上限管理後)</t>
    <rPh sb="0" eb="3">
      <t>リヨウシャ</t>
    </rPh>
    <rPh sb="3" eb="6">
      <t>フタンキン</t>
    </rPh>
    <rPh sb="8" eb="10">
      <t>ジョウゲン</t>
    </rPh>
    <rPh sb="10" eb="12">
      <t>カンリ</t>
    </rPh>
    <rPh sb="12" eb="13">
      <t>ゴ</t>
    </rPh>
    <phoneticPr fontId="3"/>
  </si>
  <si>
    <t>移動支援サービス提供実績記録票</t>
    <phoneticPr fontId="1"/>
  </si>
  <si>
    <t xml:space="preserve"> 移動支援（介護伴わない）</t>
    <phoneticPr fontId="1"/>
  </si>
  <si>
    <t>受給者証番号</t>
    <phoneticPr fontId="3"/>
  </si>
  <si>
    <t>事業者名及び事業所名</t>
    <phoneticPr fontId="3"/>
  </si>
  <si>
    <t>開始時間</t>
    <phoneticPr fontId="3"/>
  </si>
  <si>
    <t>算定
時間数</t>
    <phoneticPr fontId="1"/>
  </si>
  <si>
    <t>コード</t>
    <phoneticPr fontId="3"/>
  </si>
  <si>
    <t>合     計 (  移動支援（介護伴わない）)</t>
    <rPh sb="0" eb="1">
      <t>ア</t>
    </rPh>
    <rPh sb="6" eb="7">
      <t>ケイ</t>
    </rPh>
    <rPh sb="11" eb="13">
      <t>イドウ</t>
    </rPh>
    <phoneticPr fontId="3"/>
  </si>
  <si>
    <t>利用者負担上限月額</t>
    <phoneticPr fontId="3"/>
  </si>
  <si>
    <t>令和</t>
    <rPh sb="0" eb="1">
      <t>レイ</t>
    </rPh>
    <rPh sb="1" eb="2">
      <t>ワ</t>
    </rPh>
    <phoneticPr fontId="1"/>
  </si>
  <si>
    <t>サービス
コード</t>
  </si>
  <si>
    <t>サービス内容</t>
    <rPh sb="4" eb="6">
      <t>ナイヨウ</t>
    </rPh>
    <phoneticPr fontId="1"/>
  </si>
  <si>
    <t>単価　(円)</t>
    <rPh sb="0" eb="2">
      <t>タンカ</t>
    </rPh>
    <rPh sb="4" eb="5">
      <t>エン</t>
    </rPh>
    <phoneticPr fontId="1"/>
  </si>
  <si>
    <t>通し番号</t>
    <rPh sb="0" eb="1">
      <t>トオ</t>
    </rPh>
    <rPh sb="2" eb="4">
      <t>バンゴウ</t>
    </rPh>
    <phoneticPr fontId="1"/>
  </si>
  <si>
    <t>移動・介護伴わない０．５Ｈ</t>
    <rPh sb="0" eb="2">
      <t>イドウ</t>
    </rPh>
    <rPh sb="3" eb="5">
      <t>カイゴ</t>
    </rPh>
    <rPh sb="5" eb="6">
      <t>トモナ</t>
    </rPh>
    <phoneticPr fontId="19"/>
  </si>
  <si>
    <t>移動・介護伴わない１．０Ｈ</t>
    <rPh sb="0" eb="2">
      <t>イドウ</t>
    </rPh>
    <rPh sb="3" eb="5">
      <t>カイゴ</t>
    </rPh>
    <phoneticPr fontId="19"/>
  </si>
  <si>
    <t>移動・介護伴わない１．５Ｈ</t>
    <rPh sb="0" eb="2">
      <t>イドウ</t>
    </rPh>
    <rPh sb="3" eb="5">
      <t>カイゴ</t>
    </rPh>
    <phoneticPr fontId="19"/>
  </si>
  <si>
    <t>移動・介護伴わない２．０Ｈ</t>
    <rPh sb="0" eb="2">
      <t>イドウ</t>
    </rPh>
    <rPh sb="3" eb="5">
      <t>カイゴ</t>
    </rPh>
    <phoneticPr fontId="19"/>
  </si>
  <si>
    <t>移動・介護伴わない２．５Ｈ</t>
    <rPh sb="0" eb="2">
      <t>イドウ</t>
    </rPh>
    <rPh sb="3" eb="5">
      <t>カイゴ</t>
    </rPh>
    <phoneticPr fontId="19"/>
  </si>
  <si>
    <t>移動・介護伴わない３．０Ｈ</t>
    <rPh sb="0" eb="2">
      <t>イドウ</t>
    </rPh>
    <rPh sb="3" eb="5">
      <t>カイゴ</t>
    </rPh>
    <phoneticPr fontId="19"/>
  </si>
  <si>
    <t>移動・介護伴わない３．５Ｈ</t>
    <rPh sb="0" eb="2">
      <t>イドウ</t>
    </rPh>
    <rPh sb="3" eb="5">
      <t>カイゴ</t>
    </rPh>
    <phoneticPr fontId="19"/>
  </si>
  <si>
    <t>移動・介護伴わない４．０Ｈ</t>
    <rPh sb="0" eb="2">
      <t>イドウ</t>
    </rPh>
    <rPh sb="3" eb="5">
      <t>カイゴ</t>
    </rPh>
    <phoneticPr fontId="19"/>
  </si>
  <si>
    <t>移動・介護伴わない４．５Ｈ</t>
    <rPh sb="0" eb="2">
      <t>イドウ</t>
    </rPh>
    <rPh sb="3" eb="5">
      <t>カイゴ</t>
    </rPh>
    <phoneticPr fontId="19"/>
  </si>
  <si>
    <t>移動・介護伴わない５．０Ｈ</t>
    <rPh sb="0" eb="2">
      <t>イドウ</t>
    </rPh>
    <rPh sb="3" eb="5">
      <t>カイゴ</t>
    </rPh>
    <phoneticPr fontId="19"/>
  </si>
  <si>
    <t>移動・介護伴わない５．５Ｈ</t>
    <rPh sb="0" eb="2">
      <t>イドウ</t>
    </rPh>
    <rPh sb="3" eb="5">
      <t>カイゴ</t>
    </rPh>
    <phoneticPr fontId="19"/>
  </si>
  <si>
    <t>移動・介護伴わない６．０Ｈ</t>
    <rPh sb="0" eb="2">
      <t>イドウ</t>
    </rPh>
    <rPh sb="3" eb="5">
      <t>カイゴ</t>
    </rPh>
    <phoneticPr fontId="19"/>
  </si>
  <si>
    <t>移動・介護伴わない６．５Ｈ</t>
    <rPh sb="0" eb="2">
      <t>イドウ</t>
    </rPh>
    <rPh sb="3" eb="5">
      <t>カイゴ</t>
    </rPh>
    <phoneticPr fontId="19"/>
  </si>
  <si>
    <t>移動・介護伴わない７．０Ｈ</t>
    <rPh sb="0" eb="2">
      <t>イドウ</t>
    </rPh>
    <rPh sb="3" eb="5">
      <t>カイゴ</t>
    </rPh>
    <phoneticPr fontId="19"/>
  </si>
  <si>
    <t>移動・介護伴わない７．５Ｈ</t>
    <rPh sb="0" eb="2">
      <t>イドウ</t>
    </rPh>
    <rPh sb="3" eb="5">
      <t>カイゴ</t>
    </rPh>
    <phoneticPr fontId="19"/>
  </si>
  <si>
    <t>移動・介護伴わない８．０Ｈ</t>
    <rPh sb="0" eb="2">
      <t>イドウ</t>
    </rPh>
    <rPh sb="3" eb="5">
      <t>カイゴ</t>
    </rPh>
    <phoneticPr fontId="19"/>
  </si>
  <si>
    <t>移動・介護伴わない超過０．５Hごと</t>
    <rPh sb="0" eb="2">
      <t>イドウ</t>
    </rPh>
    <rPh sb="3" eb="5">
      <t>カイゴ</t>
    </rPh>
    <rPh sb="9" eb="11">
      <t>チョウカ</t>
    </rPh>
    <phoneticPr fontId="19"/>
  </si>
  <si>
    <t>早朝・夜間加算（介護伴わない）０．５Hごと</t>
    <rPh sb="5" eb="7">
      <t>カサン</t>
    </rPh>
    <rPh sb="8" eb="9">
      <t>スケ</t>
    </rPh>
    <rPh sb="9" eb="10">
      <t>ゴ</t>
    </rPh>
    <rPh sb="10" eb="11">
      <t>トモナ</t>
    </rPh>
    <phoneticPr fontId="1"/>
  </si>
  <si>
    <t>移動・介護伴う０．５Ｈ</t>
    <rPh sb="0" eb="1">
      <t>ワタル</t>
    </rPh>
    <rPh sb="1" eb="2">
      <t>ドウ</t>
    </rPh>
    <rPh sb="3" eb="5">
      <t>カイゴ</t>
    </rPh>
    <phoneticPr fontId="19"/>
  </si>
  <si>
    <t>移動・介護伴う１．０Ｈ</t>
    <rPh sb="0" eb="2">
      <t>イドウ</t>
    </rPh>
    <rPh sb="3" eb="5">
      <t>カイゴ</t>
    </rPh>
    <phoneticPr fontId="19"/>
  </si>
  <si>
    <t>移動・介護伴う１．５Ｈ</t>
    <rPh sb="0" eb="2">
      <t>イドウ</t>
    </rPh>
    <rPh sb="3" eb="5">
      <t>カイゴ</t>
    </rPh>
    <phoneticPr fontId="19"/>
  </si>
  <si>
    <t>移動・介護伴う２．０Ｈ</t>
    <rPh sb="0" eb="2">
      <t>イドウ</t>
    </rPh>
    <rPh sb="3" eb="5">
      <t>カイゴ</t>
    </rPh>
    <phoneticPr fontId="19"/>
  </si>
  <si>
    <t>移動・介護伴う２．５Ｈ</t>
    <rPh sb="0" eb="2">
      <t>イドウ</t>
    </rPh>
    <rPh sb="3" eb="5">
      <t>カイゴ</t>
    </rPh>
    <phoneticPr fontId="19"/>
  </si>
  <si>
    <t>移動・介護伴う３．０Ｈ</t>
    <rPh sb="0" eb="2">
      <t>イドウ</t>
    </rPh>
    <rPh sb="3" eb="5">
      <t>カイゴ</t>
    </rPh>
    <phoneticPr fontId="19"/>
  </si>
  <si>
    <t>移動・介護伴う３．５Ｈ</t>
    <rPh sb="0" eb="2">
      <t>イドウ</t>
    </rPh>
    <rPh sb="3" eb="5">
      <t>カイゴ</t>
    </rPh>
    <phoneticPr fontId="19"/>
  </si>
  <si>
    <t>移動・介護伴う４．０Ｈ</t>
    <rPh sb="0" eb="2">
      <t>イドウ</t>
    </rPh>
    <rPh sb="3" eb="5">
      <t>カイゴ</t>
    </rPh>
    <phoneticPr fontId="19"/>
  </si>
  <si>
    <t>移動・介護伴う４．５Ｈ</t>
    <rPh sb="0" eb="2">
      <t>イドウ</t>
    </rPh>
    <rPh sb="3" eb="5">
      <t>カイゴ</t>
    </rPh>
    <phoneticPr fontId="19"/>
  </si>
  <si>
    <t>移動・介護伴う５．０Ｈ</t>
    <rPh sb="0" eb="2">
      <t>イドウ</t>
    </rPh>
    <rPh sb="3" eb="5">
      <t>カイゴ</t>
    </rPh>
    <phoneticPr fontId="19"/>
  </si>
  <si>
    <t>移動・介護伴う５．５Ｈ</t>
    <rPh sb="0" eb="2">
      <t>イドウ</t>
    </rPh>
    <phoneticPr fontId="19"/>
  </si>
  <si>
    <t>移動・介護伴う６．０Ｈ</t>
    <rPh sb="0" eb="2">
      <t>イドウ</t>
    </rPh>
    <phoneticPr fontId="19"/>
  </si>
  <si>
    <t>移動・介護伴う６．５Ｈ</t>
    <rPh sb="0" eb="2">
      <t>イドウ</t>
    </rPh>
    <phoneticPr fontId="19"/>
  </si>
  <si>
    <t>移動・介護伴う７．０Ｈ</t>
    <rPh sb="0" eb="2">
      <t>イドウ</t>
    </rPh>
    <phoneticPr fontId="19"/>
  </si>
  <si>
    <t>移動・介護伴う７．５Ｈ</t>
    <rPh sb="0" eb="2">
      <t>イドウ</t>
    </rPh>
    <phoneticPr fontId="19"/>
  </si>
  <si>
    <t>移動・介護伴う８．０Ｈ</t>
    <rPh sb="0" eb="2">
      <t>イドウ</t>
    </rPh>
    <phoneticPr fontId="19"/>
  </si>
  <si>
    <t>移動・介護伴う超過０．５Hごと</t>
    <rPh sb="7" eb="9">
      <t>チョウカ</t>
    </rPh>
    <phoneticPr fontId="1"/>
  </si>
  <si>
    <t>早朝・夜間加算（介護伴う）０．５Hごと</t>
    <rPh sb="5" eb="7">
      <t>カサン</t>
    </rPh>
    <rPh sb="8" eb="9">
      <t>スケ</t>
    </rPh>
    <rPh sb="9" eb="10">
      <t>ゴ</t>
    </rPh>
    <rPh sb="10" eb="11">
      <t>トモナ</t>
    </rPh>
    <phoneticPr fontId="1"/>
  </si>
  <si>
    <t>移動・介護伴う２人目０．５Ｈ</t>
    <rPh sb="0" eb="1">
      <t>ワタル</t>
    </rPh>
    <rPh sb="1" eb="2">
      <t>ドウ</t>
    </rPh>
    <phoneticPr fontId="19"/>
  </si>
  <si>
    <t>移動・介護伴う２人目１．０Ｈ</t>
    <rPh sb="0" eb="2">
      <t>イドウ</t>
    </rPh>
    <phoneticPr fontId="19"/>
  </si>
  <si>
    <t>移動・介護伴う２人目１．５Ｈ</t>
    <rPh sb="0" eb="2">
      <t>イドウ</t>
    </rPh>
    <phoneticPr fontId="19"/>
  </si>
  <si>
    <t>移動・介護伴う２人目２．０Ｈ</t>
    <rPh sb="0" eb="2">
      <t>イドウ</t>
    </rPh>
    <phoneticPr fontId="19"/>
  </si>
  <si>
    <t>移動・介護伴う２人目２．５Ｈ</t>
    <rPh sb="0" eb="2">
      <t>イドウ</t>
    </rPh>
    <phoneticPr fontId="19"/>
  </si>
  <si>
    <t>移動・介護伴う２人目３．０Ｈ</t>
    <rPh sb="0" eb="2">
      <t>イドウ</t>
    </rPh>
    <phoneticPr fontId="19"/>
  </si>
  <si>
    <t>移動・介護伴う２人目３．５Ｈ</t>
    <rPh sb="0" eb="2">
      <t>イドウ</t>
    </rPh>
    <phoneticPr fontId="19"/>
  </si>
  <si>
    <t>移動・介護伴う２人目４．０Ｈ</t>
    <rPh sb="0" eb="2">
      <t>イドウ</t>
    </rPh>
    <phoneticPr fontId="19"/>
  </si>
  <si>
    <t>移動・介護伴う２人目４．５Ｈ</t>
    <rPh sb="0" eb="2">
      <t>イドウ</t>
    </rPh>
    <phoneticPr fontId="19"/>
  </si>
  <si>
    <t>移動・介護伴う２人目５．０Ｈ</t>
    <rPh sb="0" eb="2">
      <t>イドウ</t>
    </rPh>
    <phoneticPr fontId="19"/>
  </si>
  <si>
    <t>移動・介護伴う２人目５．５Ｈ</t>
    <rPh sb="0" eb="2">
      <t>イドウ</t>
    </rPh>
    <phoneticPr fontId="19"/>
  </si>
  <si>
    <t>移動・介護伴う２人目６．０Ｈ</t>
    <rPh sb="0" eb="2">
      <t>イドウ</t>
    </rPh>
    <phoneticPr fontId="19"/>
  </si>
  <si>
    <t>移動・介護伴う２人目６．５Ｈ</t>
    <rPh sb="0" eb="2">
      <t>イドウ</t>
    </rPh>
    <phoneticPr fontId="19"/>
  </si>
  <si>
    <t>移動・介護伴う２人目７．０Ｈ</t>
    <rPh sb="0" eb="2">
      <t>イドウ</t>
    </rPh>
    <phoneticPr fontId="19"/>
  </si>
  <si>
    <t>移動・介護伴う２人目７．５Ｈ</t>
    <rPh sb="0" eb="2">
      <t>イドウ</t>
    </rPh>
    <phoneticPr fontId="19"/>
  </si>
  <si>
    <t>移動・介護伴う２人目８．０Ｈ</t>
    <rPh sb="0" eb="2">
      <t>イドウ</t>
    </rPh>
    <phoneticPr fontId="19"/>
  </si>
  <si>
    <t>移動・介護伴う２人目超過０．５Hごと</t>
    <rPh sb="0" eb="2">
      <t>イドウ</t>
    </rPh>
    <rPh sb="10" eb="12">
      <t>チョウカ</t>
    </rPh>
    <phoneticPr fontId="1"/>
  </si>
  <si>
    <t>早朝・夜間加算（介護伴う２人目）０．５Hごと</t>
    <rPh sb="5" eb="7">
      <t>カサン</t>
    </rPh>
    <rPh sb="10" eb="11">
      <t>トモナ</t>
    </rPh>
    <phoneticPr fontId="1"/>
  </si>
  <si>
    <t>利用者
確認欄</t>
    <rPh sb="4" eb="6">
      <t>カクニン</t>
    </rPh>
    <rPh sb="6" eb="7">
      <t>ラン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</si>
</sst>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h:mm;@"/>
    <numFmt numFmtId="178" formatCode="#,##0_ "/>
    <numFmt numFmtId="179" formatCode="0.0_);[Red]\(0.0\)"/>
    <numFmt numFmtId="180" formatCode="[h]:mm"/>
  </numFmts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b/>
      <sz val="12"/>
      <name val="MS UI Gothic"/>
      <family val="3"/>
      <charset val="128"/>
    </font>
    <font>
      <sz val="9"/>
      <name val="MS UI Gothic"/>
      <family val="3"/>
      <charset val="128"/>
    </font>
    <font>
      <sz val="12"/>
      <name val="MS UI Gothic"/>
      <family val="3"/>
      <charset val="128"/>
    </font>
    <font>
      <sz val="9.5"/>
      <name val="MS UI Gothic"/>
      <family val="3"/>
      <charset val="128"/>
    </font>
    <font>
      <sz val="8"/>
      <name val="MS UI Gothic"/>
      <family val="3"/>
      <charset val="128"/>
    </font>
    <font>
      <sz val="6"/>
      <name val="MS UI Gothic"/>
      <family val="3"/>
      <charset val="128"/>
    </font>
    <font>
      <sz val="5"/>
      <name val="MS UI Gothic"/>
      <family val="3"/>
      <charset val="128"/>
    </font>
    <font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name val="MS UI Gothic"/>
      <family val="3"/>
      <charset val="128"/>
    </font>
    <font>
      <b/>
      <sz val="9.5"/>
      <name val="MS UI Gothic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MS UI Gothic"/>
      <family val="3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/>
    <xf numFmtId="38" fontId="4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5" fillId="2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0" fontId="8" fillId="0" borderId="14" xfId="2" applyFont="1" applyFill="1" applyBorder="1" applyAlignment="1">
      <alignment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20" xfId="2" applyFont="1" applyFill="1" applyBorder="1" applyAlignment="1">
      <alignment vertical="center"/>
    </xf>
    <xf numFmtId="0" fontId="8" fillId="0" borderId="2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 wrapText="1"/>
    </xf>
    <xf numFmtId="0" fontId="10" fillId="0" borderId="0" xfId="2" applyFont="1" applyFill="1" applyBorder="1" applyAlignment="1">
      <alignment vertical="center"/>
    </xf>
    <xf numFmtId="0" fontId="5" fillId="0" borderId="4" xfId="2" applyFont="1" applyFill="1" applyBorder="1" applyAlignment="1"/>
    <xf numFmtId="0" fontId="5" fillId="0" borderId="5" xfId="2" applyFont="1" applyFill="1" applyBorder="1" applyAlignment="1">
      <alignment vertical="center"/>
    </xf>
    <xf numFmtId="0" fontId="5" fillId="0" borderId="4" xfId="2" applyFont="1" applyFill="1" applyBorder="1" applyAlignment="1">
      <alignment vertical="center"/>
    </xf>
    <xf numFmtId="0" fontId="10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0" fontId="8" fillId="0" borderId="3" xfId="2" applyFont="1" applyFill="1" applyBorder="1" applyAlignment="1">
      <alignment vertical="center"/>
    </xf>
    <xf numFmtId="0" fontId="8" fillId="0" borderId="5" xfId="2" applyFont="1" applyFill="1" applyBorder="1" applyAlignment="1">
      <alignment vertical="center"/>
    </xf>
    <xf numFmtId="0" fontId="8" fillId="0" borderId="4" xfId="2" applyFont="1" applyFill="1" applyBorder="1" applyAlignment="1">
      <alignment vertical="center"/>
    </xf>
    <xf numFmtId="0" fontId="8" fillId="0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10" xfId="2" applyNumberFormat="1" applyFont="1" applyFill="1" applyBorder="1" applyAlignment="1" applyProtection="1">
      <alignment horizontal="center" vertical="center"/>
      <protection locked="0"/>
    </xf>
    <xf numFmtId="0" fontId="8" fillId="0" borderId="11" xfId="2" applyNumberFormat="1" applyFont="1" applyFill="1" applyBorder="1" applyAlignment="1" applyProtection="1">
      <alignment horizontal="center" vertical="center"/>
      <protection locked="0"/>
    </xf>
    <xf numFmtId="0" fontId="8" fillId="0" borderId="12" xfId="2" applyNumberFormat="1" applyFont="1" applyFill="1" applyBorder="1" applyAlignment="1" applyProtection="1">
      <alignment horizontal="center" vertical="center"/>
      <protection locked="0"/>
    </xf>
    <xf numFmtId="0" fontId="8" fillId="0" borderId="13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left" vertical="center" wrapText="1"/>
    </xf>
    <xf numFmtId="0" fontId="10" fillId="0" borderId="0" xfId="2" applyFont="1" applyFill="1" applyBorder="1" applyAlignment="1">
      <alignment horizontal="center" vertical="center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1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 wrapText="1"/>
    </xf>
    <xf numFmtId="0" fontId="10" fillId="0" borderId="1" xfId="2" applyFont="1" applyFill="1" applyBorder="1" applyAlignment="1">
      <alignment horizontal="center" vertical="center"/>
    </xf>
    <xf numFmtId="0" fontId="13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/>
    <xf numFmtId="0" fontId="5" fillId="0" borderId="0" xfId="2" applyFont="1" applyFill="1"/>
    <xf numFmtId="0" fontId="16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5" fillId="0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0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15" xfId="2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38" fontId="0" fillId="0" borderId="0" xfId="4" applyFont="1">
      <alignment vertical="center"/>
    </xf>
    <xf numFmtId="0" fontId="0" fillId="3" borderId="0" xfId="0" applyFill="1">
      <alignment vertical="center"/>
    </xf>
    <xf numFmtId="38" fontId="0" fillId="3" borderId="0" xfId="4" applyFont="1" applyFill="1">
      <alignment vertical="center"/>
    </xf>
    <xf numFmtId="0" fontId="0" fillId="4" borderId="0" xfId="0" applyFill="1">
      <alignment vertical="center"/>
    </xf>
    <xf numFmtId="38" fontId="0" fillId="4" borderId="0" xfId="4" applyFont="1" applyFill="1">
      <alignment vertical="center"/>
    </xf>
    <xf numFmtId="38" fontId="8" fillId="2" borderId="0" xfId="4" applyFont="1" applyFill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0" fillId="0" borderId="0" xfId="0" applyFill="1">
      <alignment vertical="center"/>
    </xf>
    <xf numFmtId="38" fontId="0" fillId="0" borderId="0" xfId="4" applyFont="1" applyFill="1">
      <alignment vertical="center"/>
    </xf>
    <xf numFmtId="0" fontId="5" fillId="0" borderId="0" xfId="2" applyFont="1" applyFill="1" applyAlignment="1">
      <alignment horizontal="right" vertical="center"/>
    </xf>
    <xf numFmtId="38" fontId="5" fillId="0" borderId="0" xfId="4" applyFont="1" applyFill="1" applyAlignment="1">
      <alignment horizontal="right" vertical="center"/>
    </xf>
    <xf numFmtId="38" fontId="5" fillId="2" borderId="0" xfId="4" applyFont="1" applyFill="1" applyAlignment="1">
      <alignment horizontal="right" vertical="center"/>
    </xf>
    <xf numFmtId="0" fontId="20" fillId="0" borderId="0" xfId="2" applyFont="1" applyFill="1" applyBorder="1" applyAlignment="1">
      <alignment vertical="center"/>
    </xf>
    <xf numFmtId="0" fontId="5" fillId="0" borderId="0" xfId="2" applyFont="1" applyFill="1" applyBorder="1" applyAlignment="1">
      <alignment horizontal="right" vertical="center"/>
    </xf>
    <xf numFmtId="0" fontId="5" fillId="0" borderId="2" xfId="2" applyFont="1" applyFill="1" applyBorder="1" applyAlignment="1">
      <alignment horizontal="center" vertical="center"/>
    </xf>
    <xf numFmtId="176" fontId="5" fillId="0" borderId="2" xfId="2" applyNumberFormat="1" applyFont="1" applyFill="1" applyBorder="1" applyAlignment="1" applyProtection="1">
      <alignment horizontal="center" vertical="center"/>
      <protection locked="0"/>
    </xf>
    <xf numFmtId="0" fontId="8" fillId="0" borderId="3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4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left" vertical="center" shrinkToFit="1"/>
    </xf>
    <xf numFmtId="0" fontId="9" fillId="0" borderId="5" xfId="2" applyFont="1" applyFill="1" applyBorder="1" applyAlignment="1">
      <alignment horizontal="left" vertical="center" shrinkToFit="1"/>
    </xf>
    <xf numFmtId="0" fontId="9" fillId="0" borderId="4" xfId="2" applyFont="1" applyFill="1" applyBorder="1" applyAlignment="1">
      <alignment horizontal="left" vertical="center" shrinkToFit="1"/>
    </xf>
    <xf numFmtId="0" fontId="8" fillId="0" borderId="6" xfId="2" applyNumberFormat="1" applyFont="1" applyFill="1" applyBorder="1" applyAlignment="1" applyProtection="1">
      <alignment horizontal="center" vertical="center"/>
      <protection locked="0"/>
    </xf>
    <xf numFmtId="0" fontId="8" fillId="0" borderId="7" xfId="2" applyNumberFormat="1" applyFont="1" applyFill="1" applyBorder="1" applyAlignment="1" applyProtection="1">
      <alignment horizontal="center" vertical="center"/>
      <protection locked="0"/>
    </xf>
    <xf numFmtId="0" fontId="8" fillId="0" borderId="29" xfId="2" applyNumberFormat="1" applyFont="1" applyFill="1" applyBorder="1" applyAlignment="1" applyProtection="1">
      <alignment horizontal="center" vertical="center"/>
      <protection locked="0"/>
    </xf>
    <xf numFmtId="0" fontId="8" fillId="0" borderId="28" xfId="2" applyNumberFormat="1" applyFont="1" applyFill="1" applyBorder="1" applyAlignment="1" applyProtection="1">
      <alignment horizontal="center" vertical="center"/>
      <protection locked="0"/>
    </xf>
    <xf numFmtId="0" fontId="8" fillId="0" borderId="8" xfId="2" applyNumberFormat="1" applyFont="1" applyFill="1" applyBorder="1" applyAlignment="1" applyProtection="1">
      <alignment horizontal="center" vertical="center"/>
      <protection locked="0"/>
    </xf>
    <xf numFmtId="0" fontId="8" fillId="0" borderId="17" xfId="2" applyFont="1" applyFill="1" applyBorder="1" applyAlignment="1">
      <alignment horizontal="center" vertical="center"/>
    </xf>
    <xf numFmtId="0" fontId="8" fillId="0" borderId="18" xfId="2" applyFont="1" applyFill="1" applyBorder="1" applyAlignment="1">
      <alignment horizontal="center" vertical="center"/>
    </xf>
    <xf numFmtId="0" fontId="8" fillId="0" borderId="19" xfId="2" applyFont="1" applyFill="1" applyBorder="1" applyAlignment="1">
      <alignment horizontal="center" vertical="center"/>
    </xf>
    <xf numFmtId="0" fontId="5" fillId="0" borderId="17" xfId="2" applyNumberFormat="1" applyFont="1" applyFill="1" applyBorder="1" applyAlignment="1" applyProtection="1">
      <alignment vertical="center" wrapText="1"/>
      <protection locked="0"/>
    </xf>
    <xf numFmtId="0" fontId="5" fillId="0" borderId="18" xfId="2" applyNumberFormat="1" applyFont="1" applyFill="1" applyBorder="1" applyAlignment="1" applyProtection="1">
      <alignment vertical="center" wrapText="1"/>
      <protection locked="0"/>
    </xf>
    <xf numFmtId="0" fontId="5" fillId="0" borderId="19" xfId="2" applyNumberFormat="1" applyFont="1" applyFill="1" applyBorder="1" applyAlignment="1" applyProtection="1">
      <alignment vertical="center" wrapText="1"/>
      <protection locked="0"/>
    </xf>
    <xf numFmtId="0" fontId="8" fillId="0" borderId="0" xfId="2" applyNumberFormat="1" applyFont="1" applyFill="1" applyBorder="1" applyAlignment="1" applyProtection="1">
      <alignment vertical="center"/>
      <protection locked="0"/>
    </xf>
    <xf numFmtId="0" fontId="8" fillId="0" borderId="22" xfId="2" applyNumberFormat="1" applyFont="1" applyFill="1" applyBorder="1" applyAlignment="1" applyProtection="1">
      <alignment vertical="center"/>
      <protection locked="0"/>
    </xf>
    <xf numFmtId="0" fontId="8" fillId="0" borderId="23" xfId="2" applyFont="1" applyFill="1" applyBorder="1" applyAlignment="1">
      <alignment horizontal="center" vertical="center"/>
    </xf>
    <xf numFmtId="0" fontId="8" fillId="0" borderId="24" xfId="2" applyFont="1" applyFill="1" applyBorder="1" applyAlignment="1">
      <alignment horizontal="center" vertical="center"/>
    </xf>
    <xf numFmtId="0" fontId="8" fillId="0" borderId="25" xfId="2" applyFont="1" applyFill="1" applyBorder="1" applyAlignment="1">
      <alignment horizontal="center" vertical="center"/>
    </xf>
    <xf numFmtId="0" fontId="5" fillId="0" borderId="23" xfId="2" applyNumberFormat="1" applyFont="1" applyFill="1" applyBorder="1" applyAlignment="1" applyProtection="1">
      <alignment vertical="center" wrapText="1"/>
      <protection locked="0"/>
    </xf>
    <xf numFmtId="0" fontId="5" fillId="0" borderId="24" xfId="2" applyNumberFormat="1" applyFont="1" applyFill="1" applyBorder="1" applyAlignment="1" applyProtection="1">
      <alignment vertical="center" wrapText="1"/>
      <protection locked="0"/>
    </xf>
    <xf numFmtId="0" fontId="5" fillId="0" borderId="25" xfId="2" applyNumberFormat="1" applyFont="1" applyFill="1" applyBorder="1" applyAlignment="1" applyProtection="1">
      <alignment vertical="center" wrapText="1"/>
      <protection locked="0"/>
    </xf>
    <xf numFmtId="0" fontId="11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178" fontId="5" fillId="0" borderId="3" xfId="2" applyNumberFormat="1" applyFont="1" applyFill="1" applyBorder="1" applyAlignment="1" applyProtection="1">
      <alignment vertical="center"/>
      <protection locked="0"/>
    </xf>
    <xf numFmtId="178" fontId="5" fillId="0" borderId="5" xfId="2" applyNumberFormat="1" applyFont="1" applyFill="1" applyBorder="1" applyAlignment="1" applyProtection="1">
      <alignment vertical="center"/>
      <protection locked="0"/>
    </xf>
    <xf numFmtId="179" fontId="5" fillId="0" borderId="3" xfId="2" applyNumberFormat="1" applyFont="1" applyFill="1" applyBorder="1" applyAlignment="1" applyProtection="1">
      <alignment horizontal="right" vertical="center"/>
      <protection locked="0"/>
    </xf>
    <xf numFmtId="179" fontId="5" fillId="0" borderId="5" xfId="2" applyNumberFormat="1" applyFont="1" applyFill="1" applyBorder="1" applyAlignment="1" applyProtection="1">
      <alignment horizontal="right" vertical="center"/>
      <protection locked="0"/>
    </xf>
    <xf numFmtId="179" fontId="5" fillId="0" borderId="4" xfId="2" applyNumberFormat="1" applyFont="1" applyFill="1" applyBorder="1" applyAlignment="1" applyProtection="1">
      <alignment horizontal="right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8" fillId="0" borderId="21" xfId="2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13" xfId="2" applyFont="1" applyFill="1" applyBorder="1" applyAlignment="1">
      <alignment horizontal="center" vertical="center" wrapText="1"/>
    </xf>
    <xf numFmtId="0" fontId="10" fillId="0" borderId="14" xfId="2" applyFont="1" applyFill="1" applyBorder="1" applyAlignment="1">
      <alignment horizontal="center" vertical="center" wrapText="1"/>
    </xf>
    <xf numFmtId="0" fontId="10" fillId="0" borderId="16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20" xfId="2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center" vertical="center" wrapText="1"/>
    </xf>
    <xf numFmtId="0" fontId="10" fillId="0" borderId="26" xfId="2" applyFont="1" applyFill="1" applyBorder="1" applyAlignment="1">
      <alignment horizontal="center" vertical="center" wrapText="1"/>
    </xf>
    <xf numFmtId="0" fontId="10" fillId="0" borderId="31" xfId="2" applyFont="1" applyFill="1" applyBorder="1" applyAlignment="1">
      <alignment horizontal="center" vertical="center" wrapText="1"/>
    </xf>
    <xf numFmtId="0" fontId="10" fillId="0" borderId="15" xfId="2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/>
    </xf>
    <xf numFmtId="0" fontId="11" fillId="0" borderId="3" xfId="2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/>
    </xf>
    <xf numFmtId="0" fontId="11" fillId="0" borderId="2" xfId="2" applyFont="1" applyFill="1" applyBorder="1" applyAlignment="1">
      <alignment horizontal="center" vertical="center"/>
    </xf>
    <xf numFmtId="0" fontId="11" fillId="0" borderId="21" xfId="2" applyFont="1" applyFill="1" applyBorder="1" applyAlignment="1">
      <alignment horizontal="center" vertical="center"/>
    </xf>
    <xf numFmtId="0" fontId="11" fillId="0" borderId="27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0" fillId="0" borderId="2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6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 shrinkToFit="1"/>
    </xf>
    <xf numFmtId="0" fontId="11" fillId="0" borderId="1" xfId="2" applyFont="1" applyFill="1" applyBorder="1" applyAlignment="1">
      <alignment horizontal="center" vertical="center" shrinkToFit="1"/>
    </xf>
    <xf numFmtId="0" fontId="11" fillId="0" borderId="3" xfId="2" applyFont="1" applyFill="1" applyBorder="1" applyAlignment="1">
      <alignment horizontal="center" vertical="center" shrinkToFit="1"/>
    </xf>
    <xf numFmtId="0" fontId="11" fillId="0" borderId="5" xfId="2" applyFont="1" applyFill="1" applyBorder="1" applyAlignment="1">
      <alignment horizontal="center" vertical="center" shrinkToFit="1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10" fillId="0" borderId="3" xfId="2" applyFont="1" applyFill="1" applyBorder="1" applyAlignment="1" applyProtection="1">
      <alignment horizontal="center" vertical="center" wrapText="1"/>
      <protection locked="0"/>
    </xf>
    <xf numFmtId="0" fontId="10" fillId="0" borderId="5" xfId="2" applyFont="1" applyFill="1" applyBorder="1" applyAlignment="1" applyProtection="1">
      <alignment horizontal="center" vertical="center" wrapText="1"/>
      <protection locked="0"/>
    </xf>
    <xf numFmtId="177" fontId="10" fillId="0" borderId="1" xfId="2" applyNumberFormat="1" applyFont="1" applyFill="1" applyBorder="1" applyAlignment="1" applyProtection="1">
      <alignment horizontal="center" vertical="center" wrapText="1"/>
      <protection locked="0"/>
    </xf>
    <xf numFmtId="177" fontId="10" fillId="0" borderId="3" xfId="2" applyNumberFormat="1" applyFont="1" applyFill="1" applyBorder="1" applyAlignment="1" applyProtection="1">
      <alignment horizontal="center" vertical="center" wrapText="1"/>
      <protection locked="0"/>
    </xf>
    <xf numFmtId="177" fontId="10" fillId="0" borderId="5" xfId="2" applyNumberFormat="1" applyFont="1" applyFill="1" applyBorder="1" applyAlignment="1" applyProtection="1">
      <alignment horizontal="center" vertical="center" wrapText="1"/>
      <protection locked="0"/>
    </xf>
    <xf numFmtId="177" fontId="10" fillId="0" borderId="4" xfId="2" applyNumberFormat="1" applyFont="1" applyFill="1" applyBorder="1" applyAlignment="1" applyProtection="1">
      <alignment horizontal="center" vertical="center" wrapText="1"/>
      <protection locked="0"/>
    </xf>
    <xf numFmtId="177" fontId="8" fillId="4" borderId="1" xfId="2" applyNumberFormat="1" applyFont="1" applyFill="1" applyBorder="1" applyAlignment="1" applyProtection="1">
      <alignment horizontal="center" vertical="center"/>
      <protection locked="0"/>
    </xf>
    <xf numFmtId="0" fontId="8" fillId="4" borderId="26" xfId="2" applyFont="1" applyFill="1" applyBorder="1" applyAlignment="1" applyProtection="1">
      <alignment horizontal="center" vertical="center"/>
      <protection locked="0"/>
    </xf>
    <xf numFmtId="49" fontId="8" fillId="0" borderId="32" xfId="2" applyNumberFormat="1" applyFont="1" applyFill="1" applyBorder="1" applyAlignment="1" applyProtection="1">
      <alignment horizontal="center" vertical="center"/>
      <protection locked="0"/>
    </xf>
    <xf numFmtId="49" fontId="8" fillId="0" borderId="5" xfId="2" applyNumberFormat="1" applyFont="1" applyFill="1" applyBorder="1" applyAlignment="1" applyProtection="1">
      <alignment horizontal="center" vertical="center"/>
      <protection locked="0"/>
    </xf>
    <xf numFmtId="49" fontId="8" fillId="0" borderId="4" xfId="2" applyNumberFormat="1" applyFont="1" applyFill="1" applyBorder="1" applyAlignment="1" applyProtection="1">
      <alignment horizontal="center" vertical="center"/>
      <protection locked="0"/>
    </xf>
    <xf numFmtId="176" fontId="8" fillId="0" borderId="3" xfId="2" applyNumberFormat="1" applyFont="1" applyFill="1" applyBorder="1" applyAlignment="1" applyProtection="1">
      <alignment horizontal="center" vertical="center"/>
      <protection locked="0"/>
    </xf>
    <xf numFmtId="176" fontId="8" fillId="0" borderId="4" xfId="2" applyNumberFormat="1" applyFont="1" applyFill="1" applyBorder="1" applyAlignment="1" applyProtection="1">
      <alignment horizontal="center" vertical="center"/>
      <protection locked="0"/>
    </xf>
    <xf numFmtId="49" fontId="8" fillId="0" borderId="3" xfId="2" applyNumberFormat="1" applyFont="1" applyFill="1" applyBorder="1" applyAlignment="1" applyProtection="1">
      <alignment horizontal="center" vertical="center"/>
      <protection locked="0"/>
    </xf>
    <xf numFmtId="177" fontId="8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1" xfId="2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center" vertical="center"/>
      <protection locked="0"/>
    </xf>
    <xf numFmtId="49" fontId="8" fillId="0" borderId="32" xfId="2" quotePrefix="1" applyNumberFormat="1" applyFont="1" applyFill="1" applyBorder="1" applyAlignment="1" applyProtection="1">
      <alignment horizontal="center" vertical="center"/>
      <protection locked="0"/>
    </xf>
    <xf numFmtId="0" fontId="10" fillId="0" borderId="1" xfId="2" applyFont="1" applyFill="1" applyBorder="1" applyAlignment="1" applyProtection="1">
      <alignment horizontal="center" vertical="center" wrapText="1"/>
      <protection locked="0"/>
    </xf>
    <xf numFmtId="0" fontId="10" fillId="0" borderId="5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/>
    </xf>
    <xf numFmtId="0" fontId="10" fillId="0" borderId="5" xfId="2" applyFont="1" applyFill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/>
    </xf>
    <xf numFmtId="180" fontId="8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14" xfId="2" applyFont="1" applyFill="1" applyBorder="1" applyAlignment="1">
      <alignment horizontal="center" vertical="center"/>
    </xf>
    <xf numFmtId="178" fontId="10" fillId="0" borderId="14" xfId="2" applyNumberFormat="1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 wrapText="1"/>
    </xf>
    <xf numFmtId="0" fontId="10" fillId="0" borderId="30" xfId="2" applyFont="1" applyFill="1" applyBorder="1" applyAlignment="1">
      <alignment horizontal="center" vertical="center" wrapText="1"/>
    </xf>
    <xf numFmtId="178" fontId="10" fillId="4" borderId="3" xfId="2" applyNumberFormat="1" applyFont="1" applyFill="1" applyBorder="1" applyAlignment="1" applyProtection="1">
      <alignment horizontal="center" vertical="center" wrapText="1"/>
      <protection locked="0"/>
    </xf>
    <xf numFmtId="178" fontId="10" fillId="4" borderId="5" xfId="2" applyNumberFormat="1" applyFont="1" applyFill="1" applyBorder="1" applyAlignment="1" applyProtection="1">
      <alignment horizontal="center" vertical="center" wrapText="1"/>
      <protection locked="0"/>
    </xf>
    <xf numFmtId="178" fontId="10" fillId="4" borderId="4" xfId="2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2" applyNumberFormat="1" applyFont="1" applyFill="1" applyBorder="1" applyAlignment="1" applyProtection="1">
      <alignment horizontal="center" vertical="center"/>
      <protection locked="0"/>
    </xf>
    <xf numFmtId="178" fontId="5" fillId="0" borderId="14" xfId="2" applyNumberFormat="1" applyFont="1" applyFill="1" applyBorder="1" applyAlignment="1">
      <alignment horizontal="center" vertical="center" wrapText="1"/>
    </xf>
    <xf numFmtId="0" fontId="15" fillId="0" borderId="0" xfId="2" applyFont="1" applyFill="1" applyBorder="1" applyAlignment="1" applyProtection="1">
      <alignment horizontal="center" vertical="center"/>
      <protection locked="0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5" fillId="0" borderId="0" xfId="2" applyFont="1" applyFill="1" applyBorder="1" applyAlignment="1" applyProtection="1">
      <alignment horizontal="center"/>
      <protection locked="0"/>
    </xf>
    <xf numFmtId="0" fontId="5" fillId="0" borderId="0" xfId="2" applyFont="1" applyFill="1" applyBorder="1" applyAlignment="1">
      <alignment horizontal="center" vertical="center" shrinkToFit="1"/>
    </xf>
    <xf numFmtId="0" fontId="11" fillId="0" borderId="0" xfId="2" applyFont="1" applyFill="1" applyBorder="1" applyAlignment="1">
      <alignment horizontal="center" vertical="center" shrinkToFit="1"/>
    </xf>
  </cellXfs>
  <cellStyles count="5">
    <cellStyle name="桁区切り" xfId="4" builtinId="6"/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 standalone="yes"?><Relationships xmlns="http://schemas.openxmlformats.org/package/2006/relationships"><Relationship Id="rId3" Type="http://schemas.openxmlformats.org/officeDocument/2006/relationships/comments" Target="../comments2.xml" /><Relationship Id="rId2" Type="http://schemas.openxmlformats.org/officeDocument/2006/relationships/vmlDrawing" Target="../drawings/vmlDrawing2.vml" /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D44"/>
  <sheetViews>
    <sheetView showGridLines="0" tabSelected="1" view="pageBreakPreview" zoomScaleNormal="100" zoomScaleSheetLayoutView="100" workbookViewId="0">
      <selection activeCell="Y14" sqref="Y14:AB14"/>
    </sheetView>
  </sheetViews>
  <sheetFormatPr defaultRowHeight="13.5"/>
  <cols>
    <col min="1" max="3" width="2.625" style="2" customWidth="1"/>
    <col min="4" max="4" width="2.75" style="2" customWidth="1"/>
    <col min="5" max="5" width="3.375" style="2" customWidth="1"/>
    <col min="6" max="6" width="3.25" style="2" customWidth="1"/>
    <col min="7" max="16" width="2.75" style="2" customWidth="1"/>
    <col min="17" max="18" width="2.125" style="2" customWidth="1"/>
    <col min="19" max="22" width="2" style="2" customWidth="1"/>
    <col min="23" max="24" width="2.625" style="2" customWidth="1"/>
    <col min="25" max="42" width="1.625" style="2" customWidth="1"/>
    <col min="43" max="44" width="2.375" style="2" customWidth="1"/>
    <col min="45" max="52" width="1.625" style="2" customWidth="1"/>
    <col min="53" max="55" width="7.875" style="69" customWidth="1"/>
    <col min="56" max="203" width="9" style="2"/>
    <col min="204" max="204" width="1.5" style="2" customWidth="1"/>
    <col min="205" max="218" width="2.625" style="2" customWidth="1"/>
    <col min="219" max="222" width="2.125" style="2" customWidth="1"/>
    <col min="223" max="226" width="2" style="2" customWidth="1"/>
    <col min="227" max="228" width="2.625" style="2" customWidth="1"/>
    <col min="229" max="256" width="1.5" style="2" customWidth="1"/>
    <col min="257" max="459" width="9" style="2"/>
    <col min="460" max="460" width="1.5" style="2" customWidth="1"/>
    <col min="461" max="474" width="2.625" style="2" customWidth="1"/>
    <col min="475" max="478" width="2.125" style="2" customWidth="1"/>
    <col min="479" max="482" width="2" style="2" customWidth="1"/>
    <col min="483" max="484" width="2.625" style="2" customWidth="1"/>
    <col min="485" max="512" width="1.5" style="2" customWidth="1"/>
    <col min="513" max="715" width="9" style="2"/>
    <col min="716" max="716" width="1.5" style="2" customWidth="1"/>
    <col min="717" max="730" width="2.625" style="2" customWidth="1"/>
    <col min="731" max="734" width="2.125" style="2" customWidth="1"/>
    <col min="735" max="738" width="2" style="2" customWidth="1"/>
    <col min="739" max="740" width="2.625" style="2" customWidth="1"/>
    <col min="741" max="768" width="1.5" style="2" customWidth="1"/>
    <col min="769" max="971" width="9" style="2"/>
    <col min="972" max="972" width="1.5" style="2" customWidth="1"/>
    <col min="973" max="986" width="2.625" style="2" customWidth="1"/>
    <col min="987" max="990" width="2.125" style="2" customWidth="1"/>
    <col min="991" max="994" width="2" style="2" customWidth="1"/>
    <col min="995" max="996" width="2.625" style="2" customWidth="1"/>
    <col min="997" max="1024" width="1.5" style="2" customWidth="1"/>
    <col min="1025" max="1227" width="9" style="2"/>
    <col min="1228" max="1228" width="1.5" style="2" customWidth="1"/>
    <col min="1229" max="1242" width="2.625" style="2" customWidth="1"/>
    <col min="1243" max="1246" width="2.125" style="2" customWidth="1"/>
    <col min="1247" max="1250" width="2" style="2" customWidth="1"/>
    <col min="1251" max="1252" width="2.625" style="2" customWidth="1"/>
    <col min="1253" max="1280" width="1.5" style="2" customWidth="1"/>
    <col min="1281" max="1483" width="9" style="2"/>
    <col min="1484" max="1484" width="1.5" style="2" customWidth="1"/>
    <col min="1485" max="1498" width="2.625" style="2" customWidth="1"/>
    <col min="1499" max="1502" width="2.125" style="2" customWidth="1"/>
    <col min="1503" max="1506" width="2" style="2" customWidth="1"/>
    <col min="1507" max="1508" width="2.625" style="2" customWidth="1"/>
    <col min="1509" max="1536" width="1.5" style="2" customWidth="1"/>
    <col min="1537" max="1739" width="9" style="2"/>
    <col min="1740" max="1740" width="1.5" style="2" customWidth="1"/>
    <col min="1741" max="1754" width="2.625" style="2" customWidth="1"/>
    <col min="1755" max="1758" width="2.125" style="2" customWidth="1"/>
    <col min="1759" max="1762" width="2" style="2" customWidth="1"/>
    <col min="1763" max="1764" width="2.625" style="2" customWidth="1"/>
    <col min="1765" max="1792" width="1.5" style="2" customWidth="1"/>
    <col min="1793" max="1995" width="9" style="2"/>
    <col min="1996" max="1996" width="1.5" style="2" customWidth="1"/>
    <col min="1997" max="2010" width="2.625" style="2" customWidth="1"/>
    <col min="2011" max="2014" width="2.125" style="2" customWidth="1"/>
    <col min="2015" max="2018" width="2" style="2" customWidth="1"/>
    <col min="2019" max="2020" width="2.625" style="2" customWidth="1"/>
    <col min="2021" max="2048" width="1.5" style="2" customWidth="1"/>
    <col min="2049" max="2251" width="9" style="2"/>
    <col min="2252" max="2252" width="1.5" style="2" customWidth="1"/>
    <col min="2253" max="2266" width="2.625" style="2" customWidth="1"/>
    <col min="2267" max="2270" width="2.125" style="2" customWidth="1"/>
    <col min="2271" max="2274" width="2" style="2" customWidth="1"/>
    <col min="2275" max="2276" width="2.625" style="2" customWidth="1"/>
    <col min="2277" max="2304" width="1.5" style="2" customWidth="1"/>
    <col min="2305" max="2507" width="9" style="2"/>
    <col min="2508" max="2508" width="1.5" style="2" customWidth="1"/>
    <col min="2509" max="2522" width="2.625" style="2" customWidth="1"/>
    <col min="2523" max="2526" width="2.125" style="2" customWidth="1"/>
    <col min="2527" max="2530" width="2" style="2" customWidth="1"/>
    <col min="2531" max="2532" width="2.625" style="2" customWidth="1"/>
    <col min="2533" max="2560" width="1.5" style="2" customWidth="1"/>
    <col min="2561" max="2763" width="9" style="2"/>
    <col min="2764" max="2764" width="1.5" style="2" customWidth="1"/>
    <col min="2765" max="2778" width="2.625" style="2" customWidth="1"/>
    <col min="2779" max="2782" width="2.125" style="2" customWidth="1"/>
    <col min="2783" max="2786" width="2" style="2" customWidth="1"/>
    <col min="2787" max="2788" width="2.625" style="2" customWidth="1"/>
    <col min="2789" max="2816" width="1.5" style="2" customWidth="1"/>
    <col min="2817" max="3019" width="9" style="2"/>
    <col min="3020" max="3020" width="1.5" style="2" customWidth="1"/>
    <col min="3021" max="3034" width="2.625" style="2" customWidth="1"/>
    <col min="3035" max="3038" width="2.125" style="2" customWidth="1"/>
    <col min="3039" max="3042" width="2" style="2" customWidth="1"/>
    <col min="3043" max="3044" width="2.625" style="2" customWidth="1"/>
    <col min="3045" max="3072" width="1.5" style="2" customWidth="1"/>
    <col min="3073" max="3275" width="9" style="2"/>
    <col min="3276" max="3276" width="1.5" style="2" customWidth="1"/>
    <col min="3277" max="3290" width="2.625" style="2" customWidth="1"/>
    <col min="3291" max="3294" width="2.125" style="2" customWidth="1"/>
    <col min="3295" max="3298" width="2" style="2" customWidth="1"/>
    <col min="3299" max="3300" width="2.625" style="2" customWidth="1"/>
    <col min="3301" max="3328" width="1.5" style="2" customWidth="1"/>
    <col min="3329" max="3531" width="9" style="2"/>
    <col min="3532" max="3532" width="1.5" style="2" customWidth="1"/>
    <col min="3533" max="3546" width="2.625" style="2" customWidth="1"/>
    <col min="3547" max="3550" width="2.125" style="2" customWidth="1"/>
    <col min="3551" max="3554" width="2" style="2" customWidth="1"/>
    <col min="3555" max="3556" width="2.625" style="2" customWidth="1"/>
    <col min="3557" max="3584" width="1.5" style="2" customWidth="1"/>
    <col min="3585" max="3787" width="9" style="2"/>
    <col min="3788" max="3788" width="1.5" style="2" customWidth="1"/>
    <col min="3789" max="3802" width="2.625" style="2" customWidth="1"/>
    <col min="3803" max="3806" width="2.125" style="2" customWidth="1"/>
    <col min="3807" max="3810" width="2" style="2" customWidth="1"/>
    <col min="3811" max="3812" width="2.625" style="2" customWidth="1"/>
    <col min="3813" max="3840" width="1.5" style="2" customWidth="1"/>
    <col min="3841" max="4043" width="9" style="2"/>
    <col min="4044" max="4044" width="1.5" style="2" customWidth="1"/>
    <col min="4045" max="4058" width="2.625" style="2" customWidth="1"/>
    <col min="4059" max="4062" width="2.125" style="2" customWidth="1"/>
    <col min="4063" max="4066" width="2" style="2" customWidth="1"/>
    <col min="4067" max="4068" width="2.625" style="2" customWidth="1"/>
    <col min="4069" max="4096" width="1.5" style="2" customWidth="1"/>
    <col min="4097" max="4299" width="9" style="2"/>
    <col min="4300" max="4300" width="1.5" style="2" customWidth="1"/>
    <col min="4301" max="4314" width="2.625" style="2" customWidth="1"/>
    <col min="4315" max="4318" width="2.125" style="2" customWidth="1"/>
    <col min="4319" max="4322" width="2" style="2" customWidth="1"/>
    <col min="4323" max="4324" width="2.625" style="2" customWidth="1"/>
    <col min="4325" max="4352" width="1.5" style="2" customWidth="1"/>
    <col min="4353" max="4555" width="9" style="2"/>
    <col min="4556" max="4556" width="1.5" style="2" customWidth="1"/>
    <col min="4557" max="4570" width="2.625" style="2" customWidth="1"/>
    <col min="4571" max="4574" width="2.125" style="2" customWidth="1"/>
    <col min="4575" max="4578" width="2" style="2" customWidth="1"/>
    <col min="4579" max="4580" width="2.625" style="2" customWidth="1"/>
    <col min="4581" max="4608" width="1.5" style="2" customWidth="1"/>
    <col min="4609" max="4811" width="9" style="2"/>
    <col min="4812" max="4812" width="1.5" style="2" customWidth="1"/>
    <col min="4813" max="4826" width="2.625" style="2" customWidth="1"/>
    <col min="4827" max="4830" width="2.125" style="2" customWidth="1"/>
    <col min="4831" max="4834" width="2" style="2" customWidth="1"/>
    <col min="4835" max="4836" width="2.625" style="2" customWidth="1"/>
    <col min="4837" max="4864" width="1.5" style="2" customWidth="1"/>
    <col min="4865" max="5067" width="9" style="2"/>
    <col min="5068" max="5068" width="1.5" style="2" customWidth="1"/>
    <col min="5069" max="5082" width="2.625" style="2" customWidth="1"/>
    <col min="5083" max="5086" width="2.125" style="2" customWidth="1"/>
    <col min="5087" max="5090" width="2" style="2" customWidth="1"/>
    <col min="5091" max="5092" width="2.625" style="2" customWidth="1"/>
    <col min="5093" max="5120" width="1.5" style="2" customWidth="1"/>
    <col min="5121" max="5323" width="9" style="2"/>
    <col min="5324" max="5324" width="1.5" style="2" customWidth="1"/>
    <col min="5325" max="5338" width="2.625" style="2" customWidth="1"/>
    <col min="5339" max="5342" width="2.125" style="2" customWidth="1"/>
    <col min="5343" max="5346" width="2" style="2" customWidth="1"/>
    <col min="5347" max="5348" width="2.625" style="2" customWidth="1"/>
    <col min="5349" max="5376" width="1.5" style="2" customWidth="1"/>
    <col min="5377" max="5579" width="9" style="2"/>
    <col min="5580" max="5580" width="1.5" style="2" customWidth="1"/>
    <col min="5581" max="5594" width="2.625" style="2" customWidth="1"/>
    <col min="5595" max="5598" width="2.125" style="2" customWidth="1"/>
    <col min="5599" max="5602" width="2" style="2" customWidth="1"/>
    <col min="5603" max="5604" width="2.625" style="2" customWidth="1"/>
    <col min="5605" max="5632" width="1.5" style="2" customWidth="1"/>
    <col min="5633" max="5835" width="9" style="2"/>
    <col min="5836" max="5836" width="1.5" style="2" customWidth="1"/>
    <col min="5837" max="5850" width="2.625" style="2" customWidth="1"/>
    <col min="5851" max="5854" width="2.125" style="2" customWidth="1"/>
    <col min="5855" max="5858" width="2" style="2" customWidth="1"/>
    <col min="5859" max="5860" width="2.625" style="2" customWidth="1"/>
    <col min="5861" max="5888" width="1.5" style="2" customWidth="1"/>
    <col min="5889" max="6091" width="9" style="2"/>
    <col min="6092" max="6092" width="1.5" style="2" customWidth="1"/>
    <col min="6093" max="6106" width="2.625" style="2" customWidth="1"/>
    <col min="6107" max="6110" width="2.125" style="2" customWidth="1"/>
    <col min="6111" max="6114" width="2" style="2" customWidth="1"/>
    <col min="6115" max="6116" width="2.625" style="2" customWidth="1"/>
    <col min="6117" max="6144" width="1.5" style="2" customWidth="1"/>
    <col min="6145" max="6347" width="9" style="2"/>
    <col min="6348" max="6348" width="1.5" style="2" customWidth="1"/>
    <col min="6349" max="6362" width="2.625" style="2" customWidth="1"/>
    <col min="6363" max="6366" width="2.125" style="2" customWidth="1"/>
    <col min="6367" max="6370" width="2" style="2" customWidth="1"/>
    <col min="6371" max="6372" width="2.625" style="2" customWidth="1"/>
    <col min="6373" max="6400" width="1.5" style="2" customWidth="1"/>
    <col min="6401" max="6603" width="9" style="2"/>
    <col min="6604" max="6604" width="1.5" style="2" customWidth="1"/>
    <col min="6605" max="6618" width="2.625" style="2" customWidth="1"/>
    <col min="6619" max="6622" width="2.125" style="2" customWidth="1"/>
    <col min="6623" max="6626" width="2" style="2" customWidth="1"/>
    <col min="6627" max="6628" width="2.625" style="2" customWidth="1"/>
    <col min="6629" max="6656" width="1.5" style="2" customWidth="1"/>
    <col min="6657" max="6859" width="9" style="2"/>
    <col min="6860" max="6860" width="1.5" style="2" customWidth="1"/>
    <col min="6861" max="6874" width="2.625" style="2" customWidth="1"/>
    <col min="6875" max="6878" width="2.125" style="2" customWidth="1"/>
    <col min="6879" max="6882" width="2" style="2" customWidth="1"/>
    <col min="6883" max="6884" width="2.625" style="2" customWidth="1"/>
    <col min="6885" max="6912" width="1.5" style="2" customWidth="1"/>
    <col min="6913" max="7115" width="9" style="2"/>
    <col min="7116" max="7116" width="1.5" style="2" customWidth="1"/>
    <col min="7117" max="7130" width="2.625" style="2" customWidth="1"/>
    <col min="7131" max="7134" width="2.125" style="2" customWidth="1"/>
    <col min="7135" max="7138" width="2" style="2" customWidth="1"/>
    <col min="7139" max="7140" width="2.625" style="2" customWidth="1"/>
    <col min="7141" max="7168" width="1.5" style="2" customWidth="1"/>
    <col min="7169" max="7371" width="9" style="2"/>
    <col min="7372" max="7372" width="1.5" style="2" customWidth="1"/>
    <col min="7373" max="7386" width="2.625" style="2" customWidth="1"/>
    <col min="7387" max="7390" width="2.125" style="2" customWidth="1"/>
    <col min="7391" max="7394" width="2" style="2" customWidth="1"/>
    <col min="7395" max="7396" width="2.625" style="2" customWidth="1"/>
    <col min="7397" max="7424" width="1.5" style="2" customWidth="1"/>
    <col min="7425" max="7627" width="9" style="2"/>
    <col min="7628" max="7628" width="1.5" style="2" customWidth="1"/>
    <col min="7629" max="7642" width="2.625" style="2" customWidth="1"/>
    <col min="7643" max="7646" width="2.125" style="2" customWidth="1"/>
    <col min="7647" max="7650" width="2" style="2" customWidth="1"/>
    <col min="7651" max="7652" width="2.625" style="2" customWidth="1"/>
    <col min="7653" max="7680" width="1.5" style="2" customWidth="1"/>
    <col min="7681" max="7883" width="9" style="2"/>
    <col min="7884" max="7884" width="1.5" style="2" customWidth="1"/>
    <col min="7885" max="7898" width="2.625" style="2" customWidth="1"/>
    <col min="7899" max="7902" width="2.125" style="2" customWidth="1"/>
    <col min="7903" max="7906" width="2" style="2" customWidth="1"/>
    <col min="7907" max="7908" width="2.625" style="2" customWidth="1"/>
    <col min="7909" max="7936" width="1.5" style="2" customWidth="1"/>
    <col min="7937" max="8139" width="9" style="2"/>
    <col min="8140" max="8140" width="1.5" style="2" customWidth="1"/>
    <col min="8141" max="8154" width="2.625" style="2" customWidth="1"/>
    <col min="8155" max="8158" width="2.125" style="2" customWidth="1"/>
    <col min="8159" max="8162" width="2" style="2" customWidth="1"/>
    <col min="8163" max="8164" width="2.625" style="2" customWidth="1"/>
    <col min="8165" max="8192" width="1.5" style="2" customWidth="1"/>
    <col min="8193" max="8395" width="9" style="2"/>
    <col min="8396" max="8396" width="1.5" style="2" customWidth="1"/>
    <col min="8397" max="8410" width="2.625" style="2" customWidth="1"/>
    <col min="8411" max="8414" width="2.125" style="2" customWidth="1"/>
    <col min="8415" max="8418" width="2" style="2" customWidth="1"/>
    <col min="8419" max="8420" width="2.625" style="2" customWidth="1"/>
    <col min="8421" max="8448" width="1.5" style="2" customWidth="1"/>
    <col min="8449" max="8651" width="9" style="2"/>
    <col min="8652" max="8652" width="1.5" style="2" customWidth="1"/>
    <col min="8653" max="8666" width="2.625" style="2" customWidth="1"/>
    <col min="8667" max="8670" width="2.125" style="2" customWidth="1"/>
    <col min="8671" max="8674" width="2" style="2" customWidth="1"/>
    <col min="8675" max="8676" width="2.625" style="2" customWidth="1"/>
    <col min="8677" max="8704" width="1.5" style="2" customWidth="1"/>
    <col min="8705" max="8907" width="9" style="2"/>
    <col min="8908" max="8908" width="1.5" style="2" customWidth="1"/>
    <col min="8909" max="8922" width="2.625" style="2" customWidth="1"/>
    <col min="8923" max="8926" width="2.125" style="2" customWidth="1"/>
    <col min="8927" max="8930" width="2" style="2" customWidth="1"/>
    <col min="8931" max="8932" width="2.625" style="2" customWidth="1"/>
    <col min="8933" max="8960" width="1.5" style="2" customWidth="1"/>
    <col min="8961" max="9163" width="9" style="2"/>
    <col min="9164" max="9164" width="1.5" style="2" customWidth="1"/>
    <col min="9165" max="9178" width="2.625" style="2" customWidth="1"/>
    <col min="9179" max="9182" width="2.125" style="2" customWidth="1"/>
    <col min="9183" max="9186" width="2" style="2" customWidth="1"/>
    <col min="9187" max="9188" width="2.625" style="2" customWidth="1"/>
    <col min="9189" max="9216" width="1.5" style="2" customWidth="1"/>
    <col min="9217" max="9419" width="9" style="2"/>
    <col min="9420" max="9420" width="1.5" style="2" customWidth="1"/>
    <col min="9421" max="9434" width="2.625" style="2" customWidth="1"/>
    <col min="9435" max="9438" width="2.125" style="2" customWidth="1"/>
    <col min="9439" max="9442" width="2" style="2" customWidth="1"/>
    <col min="9443" max="9444" width="2.625" style="2" customWidth="1"/>
    <col min="9445" max="9472" width="1.5" style="2" customWidth="1"/>
    <col min="9473" max="9675" width="9" style="2"/>
    <col min="9676" max="9676" width="1.5" style="2" customWidth="1"/>
    <col min="9677" max="9690" width="2.625" style="2" customWidth="1"/>
    <col min="9691" max="9694" width="2.125" style="2" customWidth="1"/>
    <col min="9695" max="9698" width="2" style="2" customWidth="1"/>
    <col min="9699" max="9700" width="2.625" style="2" customWidth="1"/>
    <col min="9701" max="9728" width="1.5" style="2" customWidth="1"/>
    <col min="9729" max="9931" width="9" style="2"/>
    <col min="9932" max="9932" width="1.5" style="2" customWidth="1"/>
    <col min="9933" max="9946" width="2.625" style="2" customWidth="1"/>
    <col min="9947" max="9950" width="2.125" style="2" customWidth="1"/>
    <col min="9951" max="9954" width="2" style="2" customWidth="1"/>
    <col min="9955" max="9956" width="2.625" style="2" customWidth="1"/>
    <col min="9957" max="9984" width="1.5" style="2" customWidth="1"/>
    <col min="9985" max="10187" width="9" style="2"/>
    <col min="10188" max="10188" width="1.5" style="2" customWidth="1"/>
    <col min="10189" max="10202" width="2.625" style="2" customWidth="1"/>
    <col min="10203" max="10206" width="2.125" style="2" customWidth="1"/>
    <col min="10207" max="10210" width="2" style="2" customWidth="1"/>
    <col min="10211" max="10212" width="2.625" style="2" customWidth="1"/>
    <col min="10213" max="10240" width="1.5" style="2" customWidth="1"/>
    <col min="10241" max="10443" width="9" style="2"/>
    <col min="10444" max="10444" width="1.5" style="2" customWidth="1"/>
    <col min="10445" max="10458" width="2.625" style="2" customWidth="1"/>
    <col min="10459" max="10462" width="2.125" style="2" customWidth="1"/>
    <col min="10463" max="10466" width="2" style="2" customWidth="1"/>
    <col min="10467" max="10468" width="2.625" style="2" customWidth="1"/>
    <col min="10469" max="10496" width="1.5" style="2" customWidth="1"/>
    <col min="10497" max="10699" width="9" style="2"/>
    <col min="10700" max="10700" width="1.5" style="2" customWidth="1"/>
    <col min="10701" max="10714" width="2.625" style="2" customWidth="1"/>
    <col min="10715" max="10718" width="2.125" style="2" customWidth="1"/>
    <col min="10719" max="10722" width="2" style="2" customWidth="1"/>
    <col min="10723" max="10724" width="2.625" style="2" customWidth="1"/>
    <col min="10725" max="10752" width="1.5" style="2" customWidth="1"/>
    <col min="10753" max="10955" width="9" style="2"/>
    <col min="10956" max="10956" width="1.5" style="2" customWidth="1"/>
    <col min="10957" max="10970" width="2.625" style="2" customWidth="1"/>
    <col min="10971" max="10974" width="2.125" style="2" customWidth="1"/>
    <col min="10975" max="10978" width="2" style="2" customWidth="1"/>
    <col min="10979" max="10980" width="2.625" style="2" customWidth="1"/>
    <col min="10981" max="11008" width="1.5" style="2" customWidth="1"/>
    <col min="11009" max="11211" width="9" style="2"/>
    <col min="11212" max="11212" width="1.5" style="2" customWidth="1"/>
    <col min="11213" max="11226" width="2.625" style="2" customWidth="1"/>
    <col min="11227" max="11230" width="2.125" style="2" customWidth="1"/>
    <col min="11231" max="11234" width="2" style="2" customWidth="1"/>
    <col min="11235" max="11236" width="2.625" style="2" customWidth="1"/>
    <col min="11237" max="11264" width="1.5" style="2" customWidth="1"/>
    <col min="11265" max="11467" width="9" style="2"/>
    <col min="11468" max="11468" width="1.5" style="2" customWidth="1"/>
    <col min="11469" max="11482" width="2.625" style="2" customWidth="1"/>
    <col min="11483" max="11486" width="2.125" style="2" customWidth="1"/>
    <col min="11487" max="11490" width="2" style="2" customWidth="1"/>
    <col min="11491" max="11492" width="2.625" style="2" customWidth="1"/>
    <col min="11493" max="11520" width="1.5" style="2" customWidth="1"/>
    <col min="11521" max="11723" width="9" style="2"/>
    <col min="11724" max="11724" width="1.5" style="2" customWidth="1"/>
    <col min="11725" max="11738" width="2.625" style="2" customWidth="1"/>
    <col min="11739" max="11742" width="2.125" style="2" customWidth="1"/>
    <col min="11743" max="11746" width="2" style="2" customWidth="1"/>
    <col min="11747" max="11748" width="2.625" style="2" customWidth="1"/>
    <col min="11749" max="11776" width="1.5" style="2" customWidth="1"/>
    <col min="11777" max="11979" width="9" style="2"/>
    <col min="11980" max="11980" width="1.5" style="2" customWidth="1"/>
    <col min="11981" max="11994" width="2.625" style="2" customWidth="1"/>
    <col min="11995" max="11998" width="2.125" style="2" customWidth="1"/>
    <col min="11999" max="12002" width="2" style="2" customWidth="1"/>
    <col min="12003" max="12004" width="2.625" style="2" customWidth="1"/>
    <col min="12005" max="12032" width="1.5" style="2" customWidth="1"/>
    <col min="12033" max="12235" width="9" style="2"/>
    <col min="12236" max="12236" width="1.5" style="2" customWidth="1"/>
    <col min="12237" max="12250" width="2.625" style="2" customWidth="1"/>
    <col min="12251" max="12254" width="2.125" style="2" customWidth="1"/>
    <col min="12255" max="12258" width="2" style="2" customWidth="1"/>
    <col min="12259" max="12260" width="2.625" style="2" customWidth="1"/>
    <col min="12261" max="12288" width="1.5" style="2" customWidth="1"/>
    <col min="12289" max="12491" width="9" style="2"/>
    <col min="12492" max="12492" width="1.5" style="2" customWidth="1"/>
    <col min="12493" max="12506" width="2.625" style="2" customWidth="1"/>
    <col min="12507" max="12510" width="2.125" style="2" customWidth="1"/>
    <col min="12511" max="12514" width="2" style="2" customWidth="1"/>
    <col min="12515" max="12516" width="2.625" style="2" customWidth="1"/>
    <col min="12517" max="12544" width="1.5" style="2" customWidth="1"/>
    <col min="12545" max="12747" width="9" style="2"/>
    <col min="12748" max="12748" width="1.5" style="2" customWidth="1"/>
    <col min="12749" max="12762" width="2.625" style="2" customWidth="1"/>
    <col min="12763" max="12766" width="2.125" style="2" customWidth="1"/>
    <col min="12767" max="12770" width="2" style="2" customWidth="1"/>
    <col min="12771" max="12772" width="2.625" style="2" customWidth="1"/>
    <col min="12773" max="12800" width="1.5" style="2" customWidth="1"/>
    <col min="12801" max="13003" width="9" style="2"/>
    <col min="13004" max="13004" width="1.5" style="2" customWidth="1"/>
    <col min="13005" max="13018" width="2.625" style="2" customWidth="1"/>
    <col min="13019" max="13022" width="2.125" style="2" customWidth="1"/>
    <col min="13023" max="13026" width="2" style="2" customWidth="1"/>
    <col min="13027" max="13028" width="2.625" style="2" customWidth="1"/>
    <col min="13029" max="13056" width="1.5" style="2" customWidth="1"/>
    <col min="13057" max="13259" width="9" style="2"/>
    <col min="13260" max="13260" width="1.5" style="2" customWidth="1"/>
    <col min="13261" max="13274" width="2.625" style="2" customWidth="1"/>
    <col min="13275" max="13278" width="2.125" style="2" customWidth="1"/>
    <col min="13279" max="13282" width="2" style="2" customWidth="1"/>
    <col min="13283" max="13284" width="2.625" style="2" customWidth="1"/>
    <col min="13285" max="13312" width="1.5" style="2" customWidth="1"/>
    <col min="13313" max="13515" width="9" style="2"/>
    <col min="13516" max="13516" width="1.5" style="2" customWidth="1"/>
    <col min="13517" max="13530" width="2.625" style="2" customWidth="1"/>
    <col min="13531" max="13534" width="2.125" style="2" customWidth="1"/>
    <col min="13535" max="13538" width="2" style="2" customWidth="1"/>
    <col min="13539" max="13540" width="2.625" style="2" customWidth="1"/>
    <col min="13541" max="13568" width="1.5" style="2" customWidth="1"/>
    <col min="13569" max="13771" width="9" style="2"/>
    <col min="13772" max="13772" width="1.5" style="2" customWidth="1"/>
    <col min="13773" max="13786" width="2.625" style="2" customWidth="1"/>
    <col min="13787" max="13790" width="2.125" style="2" customWidth="1"/>
    <col min="13791" max="13794" width="2" style="2" customWidth="1"/>
    <col min="13795" max="13796" width="2.625" style="2" customWidth="1"/>
    <col min="13797" max="13824" width="1.5" style="2" customWidth="1"/>
    <col min="13825" max="14027" width="9" style="2"/>
    <col min="14028" max="14028" width="1.5" style="2" customWidth="1"/>
    <col min="14029" max="14042" width="2.625" style="2" customWidth="1"/>
    <col min="14043" max="14046" width="2.125" style="2" customWidth="1"/>
    <col min="14047" max="14050" width="2" style="2" customWidth="1"/>
    <col min="14051" max="14052" width="2.625" style="2" customWidth="1"/>
    <col min="14053" max="14080" width="1.5" style="2" customWidth="1"/>
    <col min="14081" max="14283" width="9" style="2"/>
    <col min="14284" max="14284" width="1.5" style="2" customWidth="1"/>
    <col min="14285" max="14298" width="2.625" style="2" customWidth="1"/>
    <col min="14299" max="14302" width="2.125" style="2" customWidth="1"/>
    <col min="14303" max="14306" width="2" style="2" customWidth="1"/>
    <col min="14307" max="14308" width="2.625" style="2" customWidth="1"/>
    <col min="14309" max="14336" width="1.5" style="2" customWidth="1"/>
    <col min="14337" max="14539" width="9" style="2"/>
    <col min="14540" max="14540" width="1.5" style="2" customWidth="1"/>
    <col min="14541" max="14554" width="2.625" style="2" customWidth="1"/>
    <col min="14555" max="14558" width="2.125" style="2" customWidth="1"/>
    <col min="14559" max="14562" width="2" style="2" customWidth="1"/>
    <col min="14563" max="14564" width="2.625" style="2" customWidth="1"/>
    <col min="14565" max="14592" width="1.5" style="2" customWidth="1"/>
    <col min="14593" max="14795" width="9" style="2"/>
    <col min="14796" max="14796" width="1.5" style="2" customWidth="1"/>
    <col min="14797" max="14810" width="2.625" style="2" customWidth="1"/>
    <col min="14811" max="14814" width="2.125" style="2" customWidth="1"/>
    <col min="14815" max="14818" width="2" style="2" customWidth="1"/>
    <col min="14819" max="14820" width="2.625" style="2" customWidth="1"/>
    <col min="14821" max="14848" width="1.5" style="2" customWidth="1"/>
    <col min="14849" max="15051" width="9" style="2"/>
    <col min="15052" max="15052" width="1.5" style="2" customWidth="1"/>
    <col min="15053" max="15066" width="2.625" style="2" customWidth="1"/>
    <col min="15067" max="15070" width="2.125" style="2" customWidth="1"/>
    <col min="15071" max="15074" width="2" style="2" customWidth="1"/>
    <col min="15075" max="15076" width="2.625" style="2" customWidth="1"/>
    <col min="15077" max="15104" width="1.5" style="2" customWidth="1"/>
    <col min="15105" max="15307" width="9" style="2"/>
    <col min="15308" max="15308" width="1.5" style="2" customWidth="1"/>
    <col min="15309" max="15322" width="2.625" style="2" customWidth="1"/>
    <col min="15323" max="15326" width="2.125" style="2" customWidth="1"/>
    <col min="15327" max="15330" width="2" style="2" customWidth="1"/>
    <col min="15331" max="15332" width="2.625" style="2" customWidth="1"/>
    <col min="15333" max="15360" width="1.5" style="2" customWidth="1"/>
    <col min="15361" max="15563" width="9" style="2"/>
    <col min="15564" max="15564" width="1.5" style="2" customWidth="1"/>
    <col min="15565" max="15578" width="2.625" style="2" customWidth="1"/>
    <col min="15579" max="15582" width="2.125" style="2" customWidth="1"/>
    <col min="15583" max="15586" width="2" style="2" customWidth="1"/>
    <col min="15587" max="15588" width="2.625" style="2" customWidth="1"/>
    <col min="15589" max="15616" width="1.5" style="2" customWidth="1"/>
    <col min="15617" max="15819" width="9" style="2"/>
    <col min="15820" max="15820" width="1.5" style="2" customWidth="1"/>
    <col min="15821" max="15834" width="2.625" style="2" customWidth="1"/>
    <col min="15835" max="15838" width="2.125" style="2" customWidth="1"/>
    <col min="15839" max="15842" width="2" style="2" customWidth="1"/>
    <col min="15843" max="15844" width="2.625" style="2" customWidth="1"/>
    <col min="15845" max="15872" width="1.5" style="2" customWidth="1"/>
    <col min="15873" max="16075" width="9" style="2"/>
    <col min="16076" max="16076" width="1.5" style="2" customWidth="1"/>
    <col min="16077" max="16090" width="2.625" style="2" customWidth="1"/>
    <col min="16091" max="16094" width="2.125" style="2" customWidth="1"/>
    <col min="16095" max="16098" width="2" style="2" customWidth="1"/>
    <col min="16099" max="16100" width="2.625" style="2" customWidth="1"/>
    <col min="16101" max="16128" width="1.5" style="2" customWidth="1"/>
    <col min="16129" max="16384" width="9" style="2"/>
  </cols>
  <sheetData>
    <row r="1" spans="1:56" ht="22.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25" t="s">
        <v>37</v>
      </c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46"/>
    </row>
    <row r="2" spans="1:56" ht="17.100000000000001" customHeight="1">
      <c r="A2" s="73" t="s">
        <v>46</v>
      </c>
      <c r="B2" s="73"/>
      <c r="C2" s="74"/>
      <c r="D2" s="74"/>
      <c r="E2" s="5" t="s">
        <v>0</v>
      </c>
      <c r="F2" s="74"/>
      <c r="G2" s="74"/>
      <c r="H2" s="5" t="s">
        <v>1</v>
      </c>
      <c r="I2" s="5"/>
      <c r="J2" s="71" t="str">
        <f>IF(OR(C2="元",C2=1),IF(OR(F2="",F2&gt;=10),"","※この様式は元年10月以降用です。"),"")</f>
        <v/>
      </c>
      <c r="K2" s="7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46"/>
    </row>
    <row r="3" spans="1:56" ht="6" customHeight="1">
      <c r="A3" s="52"/>
      <c r="B3" s="52"/>
      <c r="C3" s="52"/>
      <c r="D3" s="52"/>
      <c r="E3" s="5"/>
      <c r="F3" s="52"/>
      <c r="G3" s="46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46"/>
    </row>
    <row r="4" spans="1:56" ht="19.5" customHeight="1">
      <c r="A4" s="75" t="s">
        <v>2</v>
      </c>
      <c r="B4" s="76"/>
      <c r="C4" s="76"/>
      <c r="D4" s="76"/>
      <c r="E4" s="76"/>
      <c r="F4" s="77"/>
      <c r="G4" s="78" t="s">
        <v>38</v>
      </c>
      <c r="H4" s="79"/>
      <c r="I4" s="79"/>
      <c r="J4" s="79"/>
      <c r="K4" s="79"/>
      <c r="L4" s="79"/>
      <c r="M4" s="79"/>
      <c r="N4" s="79"/>
      <c r="O4" s="79"/>
      <c r="P4" s="80"/>
      <c r="Q4" s="44"/>
      <c r="R4" s="44"/>
      <c r="S4" s="44"/>
      <c r="T4" s="44"/>
      <c r="U4" s="44"/>
      <c r="W4" s="14"/>
      <c r="X4" s="14"/>
      <c r="Y4" s="26" t="s">
        <v>3</v>
      </c>
      <c r="Z4" s="27"/>
      <c r="AA4" s="27"/>
      <c r="AB4" s="27"/>
      <c r="AC4" s="27"/>
      <c r="AD4" s="28"/>
      <c r="AE4" s="81"/>
      <c r="AF4" s="82"/>
      <c r="AG4" s="83"/>
      <c r="AH4" s="84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5"/>
      <c r="AY4" s="46"/>
      <c r="AZ4" s="46"/>
    </row>
    <row r="5" spans="1:56" ht="19.5" customHeight="1">
      <c r="A5" s="75" t="s">
        <v>39</v>
      </c>
      <c r="B5" s="76"/>
      <c r="C5" s="76"/>
      <c r="D5" s="76"/>
      <c r="E5" s="76"/>
      <c r="F5" s="77"/>
      <c r="G5" s="29"/>
      <c r="H5" s="30"/>
      <c r="I5" s="30"/>
      <c r="J5" s="30"/>
      <c r="K5" s="30"/>
      <c r="L5" s="30"/>
      <c r="M5" s="30"/>
      <c r="N5" s="30"/>
      <c r="O5" s="31"/>
      <c r="P5" s="32"/>
      <c r="V5" s="14"/>
      <c r="W5" s="14"/>
      <c r="X5" s="14"/>
      <c r="Y5" s="33" t="s">
        <v>40</v>
      </c>
      <c r="Z5" s="8"/>
      <c r="AA5" s="8"/>
      <c r="AB5" s="8"/>
      <c r="AC5" s="8"/>
      <c r="AD5" s="8"/>
      <c r="AE5" s="8"/>
      <c r="AF5" s="8"/>
      <c r="AG5" s="8"/>
      <c r="AH5" s="8"/>
      <c r="AI5" s="8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/>
      <c r="AY5" s="55"/>
      <c r="AZ5" s="34"/>
    </row>
    <row r="6" spans="1:56" ht="19.5" customHeight="1">
      <c r="A6" s="86" t="s">
        <v>24</v>
      </c>
      <c r="B6" s="87"/>
      <c r="C6" s="87"/>
      <c r="D6" s="87"/>
      <c r="E6" s="87"/>
      <c r="F6" s="88"/>
      <c r="G6" s="89"/>
      <c r="H6" s="90"/>
      <c r="I6" s="90"/>
      <c r="J6" s="90"/>
      <c r="K6" s="90"/>
      <c r="L6" s="90"/>
      <c r="M6" s="90"/>
      <c r="N6" s="90"/>
      <c r="O6" s="90"/>
      <c r="P6" s="91"/>
      <c r="Q6" s="14"/>
      <c r="R6" s="14"/>
      <c r="S6" s="14"/>
      <c r="T6" s="14"/>
      <c r="U6" s="14"/>
      <c r="V6" s="46"/>
      <c r="W6" s="14"/>
      <c r="X6" s="14"/>
      <c r="Y6" s="13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3"/>
      <c r="AY6" s="55"/>
      <c r="AZ6" s="12"/>
    </row>
    <row r="7" spans="1:56" ht="19.5" customHeight="1">
      <c r="A7" s="94" t="s">
        <v>25</v>
      </c>
      <c r="B7" s="95"/>
      <c r="C7" s="95"/>
      <c r="D7" s="95"/>
      <c r="E7" s="95"/>
      <c r="F7" s="96"/>
      <c r="G7" s="97"/>
      <c r="H7" s="98"/>
      <c r="I7" s="98"/>
      <c r="J7" s="98"/>
      <c r="K7" s="98"/>
      <c r="L7" s="98"/>
      <c r="M7" s="98"/>
      <c r="N7" s="98"/>
      <c r="O7" s="98"/>
      <c r="P7" s="99"/>
      <c r="Q7" s="14"/>
      <c r="R7" s="14"/>
      <c r="S7" s="14"/>
      <c r="T7" s="14"/>
      <c r="U7" s="14"/>
      <c r="V7" s="14"/>
      <c r="W7" s="14"/>
      <c r="X7" s="14"/>
      <c r="Y7" s="13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3"/>
      <c r="AY7" s="55"/>
      <c r="AZ7" s="12"/>
    </row>
    <row r="8" spans="1:56" ht="19.5" customHeight="1">
      <c r="A8" s="75" t="s">
        <v>4</v>
      </c>
      <c r="B8" s="76"/>
      <c r="C8" s="76"/>
      <c r="D8" s="76"/>
      <c r="E8" s="76"/>
      <c r="F8" s="77"/>
      <c r="G8" s="102"/>
      <c r="H8" s="103"/>
      <c r="I8" s="103"/>
      <c r="J8" s="103"/>
      <c r="K8" s="103"/>
      <c r="L8" s="103"/>
      <c r="M8" s="103"/>
      <c r="N8" s="103"/>
      <c r="O8" s="103"/>
      <c r="P8" s="20" t="s">
        <v>5</v>
      </c>
      <c r="V8" s="14"/>
      <c r="W8" s="14"/>
      <c r="X8" s="14"/>
      <c r="Y8" s="13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3"/>
      <c r="AY8" s="55"/>
      <c r="AZ8" s="12"/>
    </row>
    <row r="9" spans="1:56" ht="19.5" customHeight="1">
      <c r="A9" s="75" t="s">
        <v>26</v>
      </c>
      <c r="B9" s="76"/>
      <c r="C9" s="76"/>
      <c r="D9" s="76"/>
      <c r="E9" s="76"/>
      <c r="F9" s="77"/>
      <c r="G9" s="104"/>
      <c r="H9" s="105"/>
      <c r="I9" s="105"/>
      <c r="J9" s="105"/>
      <c r="K9" s="105"/>
      <c r="L9" s="105"/>
      <c r="M9" s="105"/>
      <c r="N9" s="106"/>
      <c r="O9" s="21" t="s">
        <v>6</v>
      </c>
      <c r="P9" s="22"/>
      <c r="Q9" s="14"/>
      <c r="R9" s="14"/>
      <c r="S9" s="14"/>
      <c r="T9" s="14"/>
      <c r="U9" s="14"/>
      <c r="W9" s="14"/>
      <c r="X9" s="14"/>
      <c r="Y9" s="15" t="s">
        <v>7</v>
      </c>
      <c r="Z9" s="16"/>
      <c r="AA9" s="16"/>
      <c r="AB9" s="16"/>
      <c r="AC9" s="16"/>
      <c r="AD9" s="16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8"/>
      <c r="AY9" s="55"/>
      <c r="AZ9" s="12"/>
      <c r="BD9" s="68"/>
    </row>
    <row r="10" spans="1:56" s="1" customFormat="1" ht="14.25" customHeight="1">
      <c r="A10" s="35"/>
      <c r="B10" s="45" t="s">
        <v>31</v>
      </c>
      <c r="C10" s="35"/>
      <c r="D10" s="35"/>
      <c r="E10" s="35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70"/>
      <c r="BB10" s="70"/>
      <c r="BC10" s="70"/>
    </row>
    <row r="11" spans="1:56" s="1" customFormat="1" ht="13.5" customHeight="1">
      <c r="A11" s="109" t="s">
        <v>8</v>
      </c>
      <c r="B11" s="110" t="s">
        <v>9</v>
      </c>
      <c r="C11" s="111" t="s">
        <v>19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09" t="s">
        <v>10</v>
      </c>
      <c r="P11" s="109"/>
      <c r="Q11" s="109"/>
      <c r="R11" s="109"/>
      <c r="S11" s="109"/>
      <c r="T11" s="109"/>
      <c r="U11" s="109"/>
      <c r="V11" s="109"/>
      <c r="W11" s="109"/>
      <c r="X11" s="117"/>
      <c r="Y11" s="118" t="s">
        <v>11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9"/>
      <c r="AS11" s="120" t="s">
        <v>105</v>
      </c>
      <c r="AT11" s="120"/>
      <c r="AU11" s="121"/>
      <c r="AV11" s="121"/>
      <c r="AW11" s="100"/>
      <c r="AX11" s="100"/>
      <c r="AY11" s="101"/>
      <c r="AZ11" s="101"/>
      <c r="BA11" s="70"/>
      <c r="BB11" s="70"/>
      <c r="BC11" s="70"/>
    </row>
    <row r="12" spans="1:56" s="1" customFormat="1" ht="13.5" customHeight="1">
      <c r="A12" s="109"/>
      <c r="B12" s="110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09" t="s">
        <v>41</v>
      </c>
      <c r="P12" s="109"/>
      <c r="Q12" s="109"/>
      <c r="R12" s="109"/>
      <c r="S12" s="112" t="s">
        <v>22</v>
      </c>
      <c r="T12" s="112"/>
      <c r="U12" s="112"/>
      <c r="V12" s="119"/>
      <c r="W12" s="130" t="s">
        <v>23</v>
      </c>
      <c r="X12" s="131"/>
      <c r="Y12" s="133" t="s">
        <v>27</v>
      </c>
      <c r="Z12" s="134"/>
      <c r="AA12" s="134"/>
      <c r="AB12" s="134"/>
      <c r="AC12" s="134"/>
      <c r="AD12" s="134"/>
      <c r="AE12" s="135" t="s">
        <v>28</v>
      </c>
      <c r="AF12" s="136"/>
      <c r="AG12" s="136"/>
      <c r="AH12" s="136"/>
      <c r="AI12" s="136"/>
      <c r="AJ12" s="133"/>
      <c r="AK12" s="122" t="s">
        <v>20</v>
      </c>
      <c r="AL12" s="123"/>
      <c r="AM12" s="123"/>
      <c r="AN12" s="123"/>
      <c r="AO12" s="123"/>
      <c r="AP12" s="124"/>
      <c r="AQ12" s="120" t="s">
        <v>42</v>
      </c>
      <c r="AR12" s="120"/>
      <c r="AS12" s="121"/>
      <c r="AT12" s="121"/>
      <c r="AU12" s="121"/>
      <c r="AV12" s="121"/>
      <c r="AW12" s="101"/>
      <c r="AX12" s="101"/>
      <c r="AY12" s="101"/>
      <c r="AZ12" s="101"/>
      <c r="BA12" s="70"/>
      <c r="BB12" s="70"/>
      <c r="BC12" s="70"/>
    </row>
    <row r="13" spans="1:56" s="1" customFormat="1" ht="13.5" customHeight="1">
      <c r="A13" s="109"/>
      <c r="B13" s="110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09"/>
      <c r="P13" s="109"/>
      <c r="Q13" s="109"/>
      <c r="R13" s="109"/>
      <c r="S13" s="116"/>
      <c r="T13" s="116"/>
      <c r="U13" s="116"/>
      <c r="V13" s="129"/>
      <c r="W13" s="132"/>
      <c r="X13" s="131"/>
      <c r="Y13" s="125" t="s">
        <v>43</v>
      </c>
      <c r="Z13" s="125"/>
      <c r="AA13" s="125"/>
      <c r="AB13" s="126"/>
      <c r="AC13" s="127" t="s">
        <v>13</v>
      </c>
      <c r="AD13" s="127"/>
      <c r="AE13" s="122" t="s">
        <v>43</v>
      </c>
      <c r="AF13" s="123"/>
      <c r="AG13" s="123"/>
      <c r="AH13" s="124"/>
      <c r="AI13" s="128" t="s">
        <v>13</v>
      </c>
      <c r="AJ13" s="128"/>
      <c r="AK13" s="122" t="s">
        <v>43</v>
      </c>
      <c r="AL13" s="123"/>
      <c r="AM13" s="123"/>
      <c r="AN13" s="124"/>
      <c r="AO13" s="128" t="s">
        <v>13</v>
      </c>
      <c r="AP13" s="128"/>
      <c r="AQ13" s="120"/>
      <c r="AR13" s="120"/>
      <c r="AS13" s="121"/>
      <c r="AT13" s="121"/>
      <c r="AU13" s="121"/>
      <c r="AV13" s="121"/>
      <c r="AW13" s="101"/>
      <c r="AX13" s="101"/>
      <c r="AY13" s="101"/>
      <c r="AZ13" s="101"/>
      <c r="BA13" s="64" t="s">
        <v>27</v>
      </c>
      <c r="BB13" s="65" t="s">
        <v>28</v>
      </c>
      <c r="BC13" s="65" t="s">
        <v>20</v>
      </c>
    </row>
    <row r="14" spans="1:56" s="1" customFormat="1" ht="30" customHeight="1">
      <c r="A14" s="49"/>
      <c r="B14" s="58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  <c r="P14" s="140"/>
      <c r="Q14" s="140"/>
      <c r="R14" s="140"/>
      <c r="S14" s="141"/>
      <c r="T14" s="142"/>
      <c r="U14" s="142"/>
      <c r="V14" s="143"/>
      <c r="W14" s="144" t="str">
        <f>IF(OR(O14="",S14=""),"",S14-O14)</f>
        <v/>
      </c>
      <c r="X14" s="145"/>
      <c r="Y14" s="155"/>
      <c r="Z14" s="147"/>
      <c r="AA14" s="147"/>
      <c r="AB14" s="148"/>
      <c r="AC14" s="149"/>
      <c r="AD14" s="150"/>
      <c r="AE14" s="151"/>
      <c r="AF14" s="147"/>
      <c r="AG14" s="147"/>
      <c r="AH14" s="148"/>
      <c r="AI14" s="149"/>
      <c r="AJ14" s="150"/>
      <c r="AK14" s="151"/>
      <c r="AL14" s="147"/>
      <c r="AM14" s="147"/>
      <c r="AN14" s="148"/>
      <c r="AO14" s="149"/>
      <c r="AP14" s="150"/>
      <c r="AQ14" s="152"/>
      <c r="AR14" s="153"/>
      <c r="AS14" s="154"/>
      <c r="AT14" s="154"/>
      <c r="AU14" s="154"/>
      <c r="AV14" s="154"/>
      <c r="AW14" s="137"/>
      <c r="AX14" s="137"/>
      <c r="AY14" s="137"/>
      <c r="AZ14" s="137"/>
      <c r="BA14" s="70">
        <f>IF(Y14="",0,VLOOKUP(VALUE(Y14),移動単価0304!A:C,3,FALSE))*AC14</f>
        <v>0</v>
      </c>
      <c r="BB14" s="70">
        <f>IF(AE14="",0,VLOOKUP(VALUE(AE14),移動単価0304!A:C,3,FALSE))*AI14</f>
        <v>0</v>
      </c>
      <c r="BC14" s="70">
        <f>IF(AK14="",0,VLOOKUP(VALUE(AK14),移動単価0304!A:C,3,FALSE))*AO14</f>
        <v>0</v>
      </c>
    </row>
    <row r="15" spans="1:56" s="1" customFormat="1" ht="30" customHeight="1">
      <c r="A15" s="49"/>
      <c r="B15" s="5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  <c r="P15" s="140"/>
      <c r="Q15" s="140"/>
      <c r="R15" s="140"/>
      <c r="S15" s="141"/>
      <c r="T15" s="142"/>
      <c r="U15" s="142"/>
      <c r="V15" s="143"/>
      <c r="W15" s="144" t="str">
        <f t="shared" ref="W15:W33" si="0">IF(OR(O15="",S15=""),"",S15-O15)</f>
        <v/>
      </c>
      <c r="X15" s="145"/>
      <c r="Y15" s="146"/>
      <c r="Z15" s="147"/>
      <c r="AA15" s="147"/>
      <c r="AB15" s="148"/>
      <c r="AC15" s="149"/>
      <c r="AD15" s="150"/>
      <c r="AE15" s="151"/>
      <c r="AF15" s="147"/>
      <c r="AG15" s="147"/>
      <c r="AH15" s="148"/>
      <c r="AI15" s="149"/>
      <c r="AJ15" s="150"/>
      <c r="AK15" s="151"/>
      <c r="AL15" s="147"/>
      <c r="AM15" s="147"/>
      <c r="AN15" s="148"/>
      <c r="AO15" s="149"/>
      <c r="AP15" s="150"/>
      <c r="AQ15" s="152"/>
      <c r="AR15" s="153"/>
      <c r="AS15" s="154"/>
      <c r="AT15" s="154"/>
      <c r="AU15" s="154"/>
      <c r="AV15" s="154"/>
      <c r="AW15" s="137"/>
      <c r="AX15" s="137"/>
      <c r="AY15" s="137"/>
      <c r="AZ15" s="137"/>
      <c r="BA15" s="70">
        <f>IF(Y15="",0,VLOOKUP(VALUE(Y15),移動単価0304!A:C,3,FALSE))*AC15</f>
        <v>0</v>
      </c>
      <c r="BB15" s="70">
        <f>IF(AE15="",0,VLOOKUP(VALUE(AE15),移動単価0304!A:C,3,FALSE))*AI15</f>
        <v>0</v>
      </c>
      <c r="BC15" s="70">
        <f>IF(AK15="",0,VLOOKUP(VALUE(AK15),移動単価0304!A:C,3,FALSE))*AO15</f>
        <v>0</v>
      </c>
    </row>
    <row r="16" spans="1:56" s="1" customFormat="1" ht="30" customHeight="1">
      <c r="A16" s="49"/>
      <c r="B16" s="58"/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140"/>
      <c r="Q16" s="140"/>
      <c r="R16" s="140"/>
      <c r="S16" s="141"/>
      <c r="T16" s="142"/>
      <c r="U16" s="142"/>
      <c r="V16" s="143"/>
      <c r="W16" s="144" t="str">
        <f t="shared" si="0"/>
        <v/>
      </c>
      <c r="X16" s="145"/>
      <c r="Y16" s="146"/>
      <c r="Z16" s="147"/>
      <c r="AA16" s="147"/>
      <c r="AB16" s="148"/>
      <c r="AC16" s="149"/>
      <c r="AD16" s="150"/>
      <c r="AE16" s="151"/>
      <c r="AF16" s="147"/>
      <c r="AG16" s="147"/>
      <c r="AH16" s="148"/>
      <c r="AI16" s="149"/>
      <c r="AJ16" s="150"/>
      <c r="AK16" s="151"/>
      <c r="AL16" s="147"/>
      <c r="AM16" s="147"/>
      <c r="AN16" s="148"/>
      <c r="AO16" s="149"/>
      <c r="AP16" s="150"/>
      <c r="AQ16" s="152"/>
      <c r="AR16" s="153"/>
      <c r="AS16" s="154"/>
      <c r="AT16" s="154"/>
      <c r="AU16" s="154"/>
      <c r="AV16" s="154"/>
      <c r="AW16" s="137"/>
      <c r="AX16" s="137"/>
      <c r="AY16" s="137"/>
      <c r="AZ16" s="137"/>
      <c r="BA16" s="70">
        <f>IF(Y16="",0,VLOOKUP(VALUE(Y16),移動単価0304!A:C,3,FALSE))*AC16</f>
        <v>0</v>
      </c>
      <c r="BB16" s="70">
        <f>IF(AE16="",0,VLOOKUP(VALUE(AE16),移動単価0304!A:C,3,FALSE))*AI16</f>
        <v>0</v>
      </c>
      <c r="BC16" s="70">
        <f>IF(AK16="",0,VLOOKUP(VALUE(AK16),移動単価0304!A:C,3,FALSE))*AO16</f>
        <v>0</v>
      </c>
    </row>
    <row r="17" spans="1:55" s="1" customFormat="1" ht="30" customHeight="1">
      <c r="A17" s="49"/>
      <c r="B17" s="58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  <c r="P17" s="140"/>
      <c r="Q17" s="140"/>
      <c r="R17" s="140"/>
      <c r="S17" s="141"/>
      <c r="T17" s="142"/>
      <c r="U17" s="142"/>
      <c r="V17" s="143"/>
      <c r="W17" s="144" t="str">
        <f t="shared" si="0"/>
        <v/>
      </c>
      <c r="X17" s="145"/>
      <c r="Y17" s="146"/>
      <c r="Z17" s="147"/>
      <c r="AA17" s="147"/>
      <c r="AB17" s="148"/>
      <c r="AC17" s="149"/>
      <c r="AD17" s="150"/>
      <c r="AE17" s="151"/>
      <c r="AF17" s="147"/>
      <c r="AG17" s="147"/>
      <c r="AH17" s="148"/>
      <c r="AI17" s="149"/>
      <c r="AJ17" s="150"/>
      <c r="AK17" s="151"/>
      <c r="AL17" s="147"/>
      <c r="AM17" s="147"/>
      <c r="AN17" s="148"/>
      <c r="AO17" s="149"/>
      <c r="AP17" s="150"/>
      <c r="AQ17" s="152"/>
      <c r="AR17" s="153"/>
      <c r="AS17" s="154"/>
      <c r="AT17" s="154"/>
      <c r="AU17" s="154"/>
      <c r="AV17" s="154"/>
      <c r="AW17" s="137"/>
      <c r="AX17" s="137"/>
      <c r="AY17" s="137"/>
      <c r="AZ17" s="137"/>
      <c r="BA17" s="70">
        <f>IF(Y17="",0,VLOOKUP(VALUE(Y17),移動単価0304!A:C,3,FALSE))*AC17</f>
        <v>0</v>
      </c>
      <c r="BB17" s="70">
        <f>IF(AE17="",0,VLOOKUP(VALUE(AE17),移動単価0304!A:C,3,FALSE))*AI17</f>
        <v>0</v>
      </c>
      <c r="BC17" s="70">
        <f>IF(AK17="",0,VLOOKUP(VALUE(AK17),移動単価0304!A:C,3,FALSE))*AO17</f>
        <v>0</v>
      </c>
    </row>
    <row r="18" spans="1:55" s="1" customFormat="1" ht="30" customHeight="1">
      <c r="A18" s="49"/>
      <c r="B18" s="58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40"/>
      <c r="P18" s="140"/>
      <c r="Q18" s="140"/>
      <c r="R18" s="140"/>
      <c r="S18" s="141"/>
      <c r="T18" s="142"/>
      <c r="U18" s="142"/>
      <c r="V18" s="143"/>
      <c r="W18" s="144" t="str">
        <f t="shared" si="0"/>
        <v/>
      </c>
      <c r="X18" s="145"/>
      <c r="Y18" s="146"/>
      <c r="Z18" s="147"/>
      <c r="AA18" s="147"/>
      <c r="AB18" s="148"/>
      <c r="AC18" s="149"/>
      <c r="AD18" s="150"/>
      <c r="AE18" s="151"/>
      <c r="AF18" s="147"/>
      <c r="AG18" s="147"/>
      <c r="AH18" s="148"/>
      <c r="AI18" s="149"/>
      <c r="AJ18" s="150"/>
      <c r="AK18" s="151"/>
      <c r="AL18" s="147"/>
      <c r="AM18" s="147"/>
      <c r="AN18" s="148"/>
      <c r="AO18" s="149"/>
      <c r="AP18" s="150"/>
      <c r="AQ18" s="152"/>
      <c r="AR18" s="153"/>
      <c r="AS18" s="154"/>
      <c r="AT18" s="154"/>
      <c r="AU18" s="154"/>
      <c r="AV18" s="154"/>
      <c r="AW18" s="137"/>
      <c r="AX18" s="137"/>
      <c r="AY18" s="137"/>
      <c r="AZ18" s="137"/>
      <c r="BA18" s="70">
        <f>IF(Y18="",0,VLOOKUP(VALUE(Y18),移動単価0304!A:C,3,FALSE))*AC18</f>
        <v>0</v>
      </c>
      <c r="BB18" s="70">
        <f>IF(AE18="",0,VLOOKUP(VALUE(AE18),移動単価0304!A:C,3,FALSE))*AI18</f>
        <v>0</v>
      </c>
      <c r="BC18" s="70">
        <f>IF(AK18="",0,VLOOKUP(VALUE(AK18),移動単価0304!A:C,3,FALSE))*AO18</f>
        <v>0</v>
      </c>
    </row>
    <row r="19" spans="1:55" s="1" customFormat="1" ht="30" customHeight="1">
      <c r="A19" s="49"/>
      <c r="B19" s="58"/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  <c r="P19" s="140"/>
      <c r="Q19" s="140"/>
      <c r="R19" s="140"/>
      <c r="S19" s="141"/>
      <c r="T19" s="142"/>
      <c r="U19" s="142"/>
      <c r="V19" s="143"/>
      <c r="W19" s="144" t="str">
        <f t="shared" si="0"/>
        <v/>
      </c>
      <c r="X19" s="145"/>
      <c r="Y19" s="146"/>
      <c r="Z19" s="147"/>
      <c r="AA19" s="147"/>
      <c r="AB19" s="148"/>
      <c r="AC19" s="149"/>
      <c r="AD19" s="150"/>
      <c r="AE19" s="151"/>
      <c r="AF19" s="147"/>
      <c r="AG19" s="147"/>
      <c r="AH19" s="148"/>
      <c r="AI19" s="149"/>
      <c r="AJ19" s="150"/>
      <c r="AK19" s="151"/>
      <c r="AL19" s="147"/>
      <c r="AM19" s="147"/>
      <c r="AN19" s="148"/>
      <c r="AO19" s="149"/>
      <c r="AP19" s="150"/>
      <c r="AQ19" s="152"/>
      <c r="AR19" s="153"/>
      <c r="AS19" s="154"/>
      <c r="AT19" s="154"/>
      <c r="AU19" s="154"/>
      <c r="AV19" s="154"/>
      <c r="AW19" s="137"/>
      <c r="AX19" s="137"/>
      <c r="AY19" s="137"/>
      <c r="AZ19" s="137"/>
      <c r="BA19" s="70">
        <f>IF(Y19="",0,VLOOKUP(VALUE(Y19),移動単価0304!A:C,3,FALSE))*AC19</f>
        <v>0</v>
      </c>
      <c r="BB19" s="70">
        <f>IF(AE19="",0,VLOOKUP(VALUE(AE19),移動単価0304!A:C,3,FALSE))*AI19</f>
        <v>0</v>
      </c>
      <c r="BC19" s="70">
        <f>IF(AK19="",0,VLOOKUP(VALUE(AK19),移動単価0304!A:C,3,FALSE))*AO19</f>
        <v>0</v>
      </c>
    </row>
    <row r="20" spans="1:55" s="1" customFormat="1" ht="30" customHeight="1">
      <c r="A20" s="49"/>
      <c r="B20" s="58"/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  <c r="P20" s="140"/>
      <c r="Q20" s="140"/>
      <c r="R20" s="140"/>
      <c r="S20" s="141"/>
      <c r="T20" s="142"/>
      <c r="U20" s="142"/>
      <c r="V20" s="143"/>
      <c r="W20" s="144" t="str">
        <f t="shared" si="0"/>
        <v/>
      </c>
      <c r="X20" s="145"/>
      <c r="Y20" s="146"/>
      <c r="Z20" s="147"/>
      <c r="AA20" s="147"/>
      <c r="AB20" s="148"/>
      <c r="AC20" s="149"/>
      <c r="AD20" s="150"/>
      <c r="AE20" s="151"/>
      <c r="AF20" s="147"/>
      <c r="AG20" s="147"/>
      <c r="AH20" s="148"/>
      <c r="AI20" s="149"/>
      <c r="AJ20" s="150"/>
      <c r="AK20" s="151"/>
      <c r="AL20" s="147"/>
      <c r="AM20" s="147"/>
      <c r="AN20" s="148"/>
      <c r="AO20" s="149"/>
      <c r="AP20" s="150"/>
      <c r="AQ20" s="152"/>
      <c r="AR20" s="153"/>
      <c r="AS20" s="154"/>
      <c r="AT20" s="154"/>
      <c r="AU20" s="154"/>
      <c r="AV20" s="154"/>
      <c r="AW20" s="137"/>
      <c r="AX20" s="137"/>
      <c r="AY20" s="137"/>
      <c r="AZ20" s="137"/>
      <c r="BA20" s="70">
        <f>IF(Y20="",0,VLOOKUP(VALUE(Y20),移動単価0304!A:C,3,FALSE))*AC20</f>
        <v>0</v>
      </c>
      <c r="BB20" s="70">
        <f>IF(AE20="",0,VLOOKUP(VALUE(AE20),移動単価0304!A:C,3,FALSE))*AI20</f>
        <v>0</v>
      </c>
      <c r="BC20" s="70">
        <f>IF(AK20="",0,VLOOKUP(VALUE(AK20),移動単価0304!A:C,3,FALSE))*AO20</f>
        <v>0</v>
      </c>
    </row>
    <row r="21" spans="1:55" s="1" customFormat="1" ht="30" customHeight="1">
      <c r="A21" s="49"/>
      <c r="B21" s="58"/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/>
      <c r="P21" s="140"/>
      <c r="Q21" s="140"/>
      <c r="R21" s="140"/>
      <c r="S21" s="141"/>
      <c r="T21" s="142"/>
      <c r="U21" s="142"/>
      <c r="V21" s="143"/>
      <c r="W21" s="144" t="str">
        <f t="shared" si="0"/>
        <v/>
      </c>
      <c r="X21" s="145"/>
      <c r="Y21" s="146"/>
      <c r="Z21" s="147"/>
      <c r="AA21" s="147"/>
      <c r="AB21" s="148"/>
      <c r="AC21" s="149"/>
      <c r="AD21" s="150"/>
      <c r="AE21" s="151"/>
      <c r="AF21" s="147"/>
      <c r="AG21" s="147"/>
      <c r="AH21" s="148"/>
      <c r="AI21" s="149"/>
      <c r="AJ21" s="150"/>
      <c r="AK21" s="151"/>
      <c r="AL21" s="147"/>
      <c r="AM21" s="147"/>
      <c r="AN21" s="148"/>
      <c r="AO21" s="149"/>
      <c r="AP21" s="150"/>
      <c r="AQ21" s="152"/>
      <c r="AR21" s="153"/>
      <c r="AS21" s="154"/>
      <c r="AT21" s="154"/>
      <c r="AU21" s="154"/>
      <c r="AV21" s="154"/>
      <c r="AW21" s="137"/>
      <c r="AX21" s="137"/>
      <c r="AY21" s="137"/>
      <c r="AZ21" s="137"/>
      <c r="BA21" s="70">
        <f>IF(Y21="",0,VLOOKUP(VALUE(Y21),移動単価0304!A:C,3,FALSE))*AC21</f>
        <v>0</v>
      </c>
      <c r="BB21" s="70">
        <f>IF(AE21="",0,VLOOKUP(VALUE(AE21),移動単価0304!A:C,3,FALSE))*AI21</f>
        <v>0</v>
      </c>
      <c r="BC21" s="70">
        <f>IF(AK21="",0,VLOOKUP(VALUE(AK21),移動単価0304!A:C,3,FALSE))*AO21</f>
        <v>0</v>
      </c>
    </row>
    <row r="22" spans="1:55" s="1" customFormat="1" ht="30" customHeight="1">
      <c r="A22" s="49"/>
      <c r="B22" s="58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  <c r="P22" s="140"/>
      <c r="Q22" s="140"/>
      <c r="R22" s="140"/>
      <c r="S22" s="141"/>
      <c r="T22" s="142"/>
      <c r="U22" s="142"/>
      <c r="V22" s="143"/>
      <c r="W22" s="144" t="str">
        <f t="shared" si="0"/>
        <v/>
      </c>
      <c r="X22" s="145"/>
      <c r="Y22" s="146"/>
      <c r="Z22" s="147"/>
      <c r="AA22" s="147"/>
      <c r="AB22" s="148"/>
      <c r="AC22" s="149"/>
      <c r="AD22" s="150"/>
      <c r="AE22" s="151"/>
      <c r="AF22" s="147"/>
      <c r="AG22" s="147"/>
      <c r="AH22" s="148"/>
      <c r="AI22" s="149"/>
      <c r="AJ22" s="150"/>
      <c r="AK22" s="151"/>
      <c r="AL22" s="147"/>
      <c r="AM22" s="147"/>
      <c r="AN22" s="148"/>
      <c r="AO22" s="149"/>
      <c r="AP22" s="150"/>
      <c r="AQ22" s="152"/>
      <c r="AR22" s="153"/>
      <c r="AS22" s="154"/>
      <c r="AT22" s="154"/>
      <c r="AU22" s="154"/>
      <c r="AV22" s="154"/>
      <c r="AW22" s="137"/>
      <c r="AX22" s="137"/>
      <c r="AY22" s="137"/>
      <c r="AZ22" s="137"/>
      <c r="BA22" s="70">
        <f>IF(Y22="",0,VLOOKUP(VALUE(Y22),移動単価0304!A:C,3,FALSE))*AC22</f>
        <v>0</v>
      </c>
      <c r="BB22" s="70">
        <f>IF(AE22="",0,VLOOKUP(VALUE(AE22),移動単価0304!A:C,3,FALSE))*AI22</f>
        <v>0</v>
      </c>
      <c r="BC22" s="70">
        <f>IF(AK22="",0,VLOOKUP(VALUE(AK22),移動単価0304!A:C,3,FALSE))*AO22</f>
        <v>0</v>
      </c>
    </row>
    <row r="23" spans="1:55" s="1" customFormat="1" ht="30" customHeight="1">
      <c r="A23" s="49"/>
      <c r="B23" s="58"/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  <c r="P23" s="140"/>
      <c r="Q23" s="140"/>
      <c r="R23" s="140"/>
      <c r="S23" s="141"/>
      <c r="T23" s="142"/>
      <c r="U23" s="142"/>
      <c r="V23" s="143"/>
      <c r="W23" s="144" t="str">
        <f t="shared" si="0"/>
        <v/>
      </c>
      <c r="X23" s="145"/>
      <c r="Y23" s="146"/>
      <c r="Z23" s="147"/>
      <c r="AA23" s="147"/>
      <c r="AB23" s="148"/>
      <c r="AC23" s="149"/>
      <c r="AD23" s="150"/>
      <c r="AE23" s="151"/>
      <c r="AF23" s="147"/>
      <c r="AG23" s="147"/>
      <c r="AH23" s="148"/>
      <c r="AI23" s="149"/>
      <c r="AJ23" s="150"/>
      <c r="AK23" s="151"/>
      <c r="AL23" s="147"/>
      <c r="AM23" s="147"/>
      <c r="AN23" s="148"/>
      <c r="AO23" s="149"/>
      <c r="AP23" s="150"/>
      <c r="AQ23" s="152"/>
      <c r="AR23" s="153"/>
      <c r="AS23" s="154"/>
      <c r="AT23" s="154"/>
      <c r="AU23" s="154"/>
      <c r="AV23" s="154"/>
      <c r="AW23" s="137"/>
      <c r="AX23" s="137"/>
      <c r="AY23" s="137"/>
      <c r="AZ23" s="137"/>
      <c r="BA23" s="70">
        <f>IF(Y23="",0,VLOOKUP(VALUE(Y23),移動単価0304!A:C,3,FALSE))*AC23</f>
        <v>0</v>
      </c>
      <c r="BB23" s="70">
        <f>IF(AE23="",0,VLOOKUP(VALUE(AE23),移動単価0304!A:C,3,FALSE))*AI23</f>
        <v>0</v>
      </c>
      <c r="BC23" s="70">
        <f>IF(AK23="",0,VLOOKUP(VALUE(AK23),移動単価0304!A:C,3,FALSE))*AO23</f>
        <v>0</v>
      </c>
    </row>
    <row r="24" spans="1:55" s="1" customFormat="1" ht="30" customHeight="1">
      <c r="A24" s="49"/>
      <c r="B24" s="58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  <c r="P24" s="140"/>
      <c r="Q24" s="140"/>
      <c r="R24" s="140"/>
      <c r="S24" s="141"/>
      <c r="T24" s="142"/>
      <c r="U24" s="142"/>
      <c r="V24" s="143"/>
      <c r="W24" s="144" t="str">
        <f t="shared" si="0"/>
        <v/>
      </c>
      <c r="X24" s="145"/>
      <c r="Y24" s="146"/>
      <c r="Z24" s="147"/>
      <c r="AA24" s="147"/>
      <c r="AB24" s="148"/>
      <c r="AC24" s="149"/>
      <c r="AD24" s="150"/>
      <c r="AE24" s="151"/>
      <c r="AF24" s="147"/>
      <c r="AG24" s="147"/>
      <c r="AH24" s="148"/>
      <c r="AI24" s="149"/>
      <c r="AJ24" s="150"/>
      <c r="AK24" s="151"/>
      <c r="AL24" s="147"/>
      <c r="AM24" s="147"/>
      <c r="AN24" s="148"/>
      <c r="AO24" s="149"/>
      <c r="AP24" s="150"/>
      <c r="AQ24" s="152"/>
      <c r="AR24" s="153"/>
      <c r="AS24" s="154"/>
      <c r="AT24" s="154"/>
      <c r="AU24" s="154"/>
      <c r="AV24" s="154"/>
      <c r="AW24" s="137"/>
      <c r="AX24" s="137"/>
      <c r="AY24" s="137"/>
      <c r="AZ24" s="137"/>
      <c r="BA24" s="70">
        <f>IF(Y24="",0,VLOOKUP(VALUE(Y24),移動単価0304!A:C,3,FALSE))*AC24</f>
        <v>0</v>
      </c>
      <c r="BB24" s="70">
        <f>IF(AE24="",0,VLOOKUP(VALUE(AE24),移動単価0304!A:C,3,FALSE))*AI24</f>
        <v>0</v>
      </c>
      <c r="BC24" s="70">
        <f>IF(AK24="",0,VLOOKUP(VALUE(AK24),移動単価0304!A:C,3,FALSE))*AO24</f>
        <v>0</v>
      </c>
    </row>
    <row r="25" spans="1:55" s="1" customFormat="1" ht="30" customHeight="1">
      <c r="A25" s="49"/>
      <c r="B25" s="58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  <c r="P25" s="140"/>
      <c r="Q25" s="140"/>
      <c r="R25" s="140"/>
      <c r="S25" s="141"/>
      <c r="T25" s="142"/>
      <c r="U25" s="142"/>
      <c r="V25" s="143"/>
      <c r="W25" s="144" t="str">
        <f t="shared" si="0"/>
        <v/>
      </c>
      <c r="X25" s="145"/>
      <c r="Y25" s="146"/>
      <c r="Z25" s="147"/>
      <c r="AA25" s="147"/>
      <c r="AB25" s="148"/>
      <c r="AC25" s="149"/>
      <c r="AD25" s="150"/>
      <c r="AE25" s="151"/>
      <c r="AF25" s="147"/>
      <c r="AG25" s="147"/>
      <c r="AH25" s="148"/>
      <c r="AI25" s="149"/>
      <c r="AJ25" s="150"/>
      <c r="AK25" s="151"/>
      <c r="AL25" s="147"/>
      <c r="AM25" s="147"/>
      <c r="AN25" s="148"/>
      <c r="AO25" s="149"/>
      <c r="AP25" s="150"/>
      <c r="AQ25" s="152"/>
      <c r="AR25" s="153"/>
      <c r="AS25" s="154"/>
      <c r="AT25" s="154"/>
      <c r="AU25" s="154"/>
      <c r="AV25" s="154"/>
      <c r="AW25" s="137"/>
      <c r="AX25" s="137"/>
      <c r="AY25" s="137"/>
      <c r="AZ25" s="137"/>
      <c r="BA25" s="70">
        <f>IF(Y25="",0,VLOOKUP(VALUE(Y25),移動単価0304!A:C,3,FALSE))*AC25</f>
        <v>0</v>
      </c>
      <c r="BB25" s="70">
        <f>IF(AE25="",0,VLOOKUP(VALUE(AE25),移動単価0304!A:C,3,FALSE))*AI25</f>
        <v>0</v>
      </c>
      <c r="BC25" s="70">
        <f>IF(AK25="",0,VLOOKUP(VALUE(AK25),移動単価0304!A:C,3,FALSE))*AO25</f>
        <v>0</v>
      </c>
    </row>
    <row r="26" spans="1:55" s="1" customFormat="1" ht="30" customHeight="1">
      <c r="A26" s="49"/>
      <c r="B26" s="58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140"/>
      <c r="Q26" s="140"/>
      <c r="R26" s="140"/>
      <c r="S26" s="141"/>
      <c r="T26" s="142"/>
      <c r="U26" s="142"/>
      <c r="V26" s="143"/>
      <c r="W26" s="144" t="str">
        <f t="shared" si="0"/>
        <v/>
      </c>
      <c r="X26" s="145"/>
      <c r="Y26" s="146"/>
      <c r="Z26" s="147"/>
      <c r="AA26" s="147"/>
      <c r="AB26" s="148"/>
      <c r="AC26" s="149"/>
      <c r="AD26" s="150"/>
      <c r="AE26" s="151"/>
      <c r="AF26" s="147"/>
      <c r="AG26" s="147"/>
      <c r="AH26" s="148"/>
      <c r="AI26" s="149"/>
      <c r="AJ26" s="150"/>
      <c r="AK26" s="151"/>
      <c r="AL26" s="147"/>
      <c r="AM26" s="147"/>
      <c r="AN26" s="148"/>
      <c r="AO26" s="149"/>
      <c r="AP26" s="150"/>
      <c r="AQ26" s="152"/>
      <c r="AR26" s="153"/>
      <c r="AS26" s="154"/>
      <c r="AT26" s="154"/>
      <c r="AU26" s="154"/>
      <c r="AV26" s="154"/>
      <c r="AW26" s="137"/>
      <c r="AX26" s="137"/>
      <c r="AY26" s="137"/>
      <c r="AZ26" s="137"/>
      <c r="BA26" s="70">
        <f>IF(Y26="",0,VLOOKUP(VALUE(Y26),移動単価0304!A:C,3,FALSE))*AC26</f>
        <v>0</v>
      </c>
      <c r="BB26" s="70">
        <f>IF(AE26="",0,VLOOKUP(VALUE(AE26),移動単価0304!A:C,3,FALSE))*AI26</f>
        <v>0</v>
      </c>
      <c r="BC26" s="70">
        <f>IF(AK26="",0,VLOOKUP(VALUE(AK26),移動単価0304!A:C,3,FALSE))*AO26</f>
        <v>0</v>
      </c>
    </row>
    <row r="27" spans="1:55" s="1" customFormat="1" ht="30" customHeight="1">
      <c r="A27" s="49"/>
      <c r="B27" s="58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  <c r="P27" s="140"/>
      <c r="Q27" s="140"/>
      <c r="R27" s="140"/>
      <c r="S27" s="141"/>
      <c r="T27" s="142"/>
      <c r="U27" s="142"/>
      <c r="V27" s="143"/>
      <c r="W27" s="144" t="str">
        <f t="shared" si="0"/>
        <v/>
      </c>
      <c r="X27" s="145"/>
      <c r="Y27" s="146"/>
      <c r="Z27" s="147"/>
      <c r="AA27" s="147"/>
      <c r="AB27" s="148"/>
      <c r="AC27" s="149"/>
      <c r="AD27" s="150"/>
      <c r="AE27" s="151"/>
      <c r="AF27" s="147"/>
      <c r="AG27" s="147"/>
      <c r="AH27" s="148"/>
      <c r="AI27" s="149"/>
      <c r="AJ27" s="150"/>
      <c r="AK27" s="151"/>
      <c r="AL27" s="147"/>
      <c r="AM27" s="147"/>
      <c r="AN27" s="148"/>
      <c r="AO27" s="149"/>
      <c r="AP27" s="150"/>
      <c r="AQ27" s="152"/>
      <c r="AR27" s="153"/>
      <c r="AS27" s="154"/>
      <c r="AT27" s="154"/>
      <c r="AU27" s="154"/>
      <c r="AV27" s="154"/>
      <c r="AW27" s="137"/>
      <c r="AX27" s="137"/>
      <c r="AY27" s="137"/>
      <c r="AZ27" s="137"/>
      <c r="BA27" s="70">
        <f>IF(Y27="",0,VLOOKUP(VALUE(Y27),移動単価0304!A:C,3,FALSE))*AC27</f>
        <v>0</v>
      </c>
      <c r="BB27" s="70">
        <f>IF(AE27="",0,VLOOKUP(VALUE(AE27),移動単価0304!A:C,3,FALSE))*AI27</f>
        <v>0</v>
      </c>
      <c r="BC27" s="70">
        <f>IF(AK27="",0,VLOOKUP(VALUE(AK27),移動単価0304!A:C,3,FALSE))*AO27</f>
        <v>0</v>
      </c>
    </row>
    <row r="28" spans="1:55" s="1" customFormat="1" ht="30" customHeight="1">
      <c r="A28" s="49"/>
      <c r="B28" s="58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  <c r="P28" s="140"/>
      <c r="Q28" s="140"/>
      <c r="R28" s="140"/>
      <c r="S28" s="141"/>
      <c r="T28" s="142"/>
      <c r="U28" s="142"/>
      <c r="V28" s="143"/>
      <c r="W28" s="144" t="str">
        <f t="shared" si="0"/>
        <v/>
      </c>
      <c r="X28" s="145"/>
      <c r="Y28" s="146"/>
      <c r="Z28" s="147"/>
      <c r="AA28" s="147"/>
      <c r="AB28" s="148"/>
      <c r="AC28" s="149"/>
      <c r="AD28" s="150"/>
      <c r="AE28" s="151"/>
      <c r="AF28" s="147"/>
      <c r="AG28" s="147"/>
      <c r="AH28" s="148"/>
      <c r="AI28" s="149"/>
      <c r="AJ28" s="150"/>
      <c r="AK28" s="151"/>
      <c r="AL28" s="147"/>
      <c r="AM28" s="147"/>
      <c r="AN28" s="148"/>
      <c r="AO28" s="149"/>
      <c r="AP28" s="150"/>
      <c r="AQ28" s="152"/>
      <c r="AR28" s="153"/>
      <c r="AS28" s="154"/>
      <c r="AT28" s="154"/>
      <c r="AU28" s="154"/>
      <c r="AV28" s="154"/>
      <c r="AW28" s="137"/>
      <c r="AX28" s="137"/>
      <c r="AY28" s="137"/>
      <c r="AZ28" s="137"/>
      <c r="BA28" s="70">
        <f>IF(Y28="",0,VLOOKUP(VALUE(Y28),移動単価0304!A:C,3,FALSE))*AC28</f>
        <v>0</v>
      </c>
      <c r="BB28" s="70">
        <f>IF(AE28="",0,VLOOKUP(VALUE(AE28),移動単価0304!A:C,3,FALSE))*AI28</f>
        <v>0</v>
      </c>
      <c r="BC28" s="70">
        <f>IF(AK28="",0,VLOOKUP(VALUE(AK28),移動単価0304!A:C,3,FALSE))*AO28</f>
        <v>0</v>
      </c>
    </row>
    <row r="29" spans="1:55" s="1" customFormat="1" ht="30" customHeight="1">
      <c r="A29" s="49"/>
      <c r="B29" s="58"/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56"/>
      <c r="P29" s="156"/>
      <c r="Q29" s="156"/>
      <c r="R29" s="156"/>
      <c r="S29" s="141"/>
      <c r="T29" s="142"/>
      <c r="U29" s="142"/>
      <c r="V29" s="143"/>
      <c r="W29" s="144" t="str">
        <f t="shared" si="0"/>
        <v/>
      </c>
      <c r="X29" s="145"/>
      <c r="Y29" s="146"/>
      <c r="Z29" s="147"/>
      <c r="AA29" s="147"/>
      <c r="AB29" s="148"/>
      <c r="AC29" s="149"/>
      <c r="AD29" s="150"/>
      <c r="AE29" s="151"/>
      <c r="AF29" s="147"/>
      <c r="AG29" s="147"/>
      <c r="AH29" s="148"/>
      <c r="AI29" s="149"/>
      <c r="AJ29" s="150"/>
      <c r="AK29" s="151"/>
      <c r="AL29" s="147"/>
      <c r="AM29" s="147"/>
      <c r="AN29" s="148"/>
      <c r="AO29" s="149"/>
      <c r="AP29" s="150"/>
      <c r="AQ29" s="152"/>
      <c r="AR29" s="153"/>
      <c r="AS29" s="154"/>
      <c r="AT29" s="154"/>
      <c r="AU29" s="154"/>
      <c r="AV29" s="154"/>
      <c r="AW29" s="137"/>
      <c r="AX29" s="137"/>
      <c r="AY29" s="137"/>
      <c r="AZ29" s="137"/>
      <c r="BA29" s="70">
        <f>IF(Y29="",0,VLOOKUP(VALUE(Y29),移動単価0304!A:C,3,FALSE))*AC29</f>
        <v>0</v>
      </c>
      <c r="BB29" s="70">
        <f>IF(AE29="",0,VLOOKUP(VALUE(AE29),移動単価0304!A:C,3,FALSE))*AI29</f>
        <v>0</v>
      </c>
      <c r="BC29" s="70">
        <f>IF(AK29="",0,VLOOKUP(VALUE(AK29),移動単価0304!A:C,3,FALSE))*AO29</f>
        <v>0</v>
      </c>
    </row>
    <row r="30" spans="1:55" s="1" customFormat="1" ht="30" customHeight="1">
      <c r="A30" s="49"/>
      <c r="B30" s="58"/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56"/>
      <c r="P30" s="156"/>
      <c r="Q30" s="156"/>
      <c r="R30" s="156"/>
      <c r="S30" s="141"/>
      <c r="T30" s="142"/>
      <c r="U30" s="142"/>
      <c r="V30" s="143"/>
      <c r="W30" s="144" t="str">
        <f t="shared" si="0"/>
        <v/>
      </c>
      <c r="X30" s="145"/>
      <c r="Y30" s="146"/>
      <c r="Z30" s="147"/>
      <c r="AA30" s="147"/>
      <c r="AB30" s="148"/>
      <c r="AC30" s="149"/>
      <c r="AD30" s="150"/>
      <c r="AE30" s="151"/>
      <c r="AF30" s="147"/>
      <c r="AG30" s="147"/>
      <c r="AH30" s="148"/>
      <c r="AI30" s="149"/>
      <c r="AJ30" s="150"/>
      <c r="AK30" s="151"/>
      <c r="AL30" s="147"/>
      <c r="AM30" s="147"/>
      <c r="AN30" s="148"/>
      <c r="AO30" s="149"/>
      <c r="AP30" s="150"/>
      <c r="AQ30" s="152"/>
      <c r="AR30" s="153"/>
      <c r="AS30" s="154"/>
      <c r="AT30" s="154"/>
      <c r="AU30" s="154"/>
      <c r="AV30" s="154"/>
      <c r="AW30" s="137"/>
      <c r="AX30" s="137"/>
      <c r="AY30" s="137"/>
      <c r="AZ30" s="137"/>
      <c r="BA30" s="70">
        <f>IF(Y30="",0,VLOOKUP(VALUE(Y30),移動単価0304!A:C,3,FALSE))*AC30</f>
        <v>0</v>
      </c>
      <c r="BB30" s="70">
        <f>IF(AE30="",0,VLOOKUP(VALUE(AE30),移動単価0304!A:C,3,FALSE))*AI30</f>
        <v>0</v>
      </c>
      <c r="BC30" s="70">
        <f>IF(AK30="",0,VLOOKUP(VALUE(AK30),移動単価0304!A:C,3,FALSE))*AO30</f>
        <v>0</v>
      </c>
    </row>
    <row r="31" spans="1:55" s="1" customFormat="1" ht="30" customHeight="1">
      <c r="A31" s="49"/>
      <c r="B31" s="58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56"/>
      <c r="P31" s="156"/>
      <c r="Q31" s="156"/>
      <c r="R31" s="156"/>
      <c r="S31" s="141"/>
      <c r="T31" s="142"/>
      <c r="U31" s="142"/>
      <c r="V31" s="143"/>
      <c r="W31" s="144" t="str">
        <f t="shared" si="0"/>
        <v/>
      </c>
      <c r="X31" s="145"/>
      <c r="Y31" s="146"/>
      <c r="Z31" s="147"/>
      <c r="AA31" s="147"/>
      <c r="AB31" s="148"/>
      <c r="AC31" s="149"/>
      <c r="AD31" s="150"/>
      <c r="AE31" s="151"/>
      <c r="AF31" s="147"/>
      <c r="AG31" s="147"/>
      <c r="AH31" s="148"/>
      <c r="AI31" s="149"/>
      <c r="AJ31" s="150"/>
      <c r="AK31" s="151"/>
      <c r="AL31" s="147"/>
      <c r="AM31" s="147"/>
      <c r="AN31" s="148"/>
      <c r="AO31" s="149"/>
      <c r="AP31" s="150"/>
      <c r="AQ31" s="152"/>
      <c r="AR31" s="153"/>
      <c r="AS31" s="154"/>
      <c r="AT31" s="154"/>
      <c r="AU31" s="154"/>
      <c r="AV31" s="154"/>
      <c r="AW31" s="137"/>
      <c r="AX31" s="137"/>
      <c r="AY31" s="137"/>
      <c r="AZ31" s="137"/>
      <c r="BA31" s="70">
        <f>IF(Y31="",0,VLOOKUP(VALUE(Y31),移動単価0304!A:C,3,FALSE))*AC31</f>
        <v>0</v>
      </c>
      <c r="BB31" s="70">
        <f>IF(AE31="",0,VLOOKUP(VALUE(AE31),移動単価0304!A:C,3,FALSE))*AI31</f>
        <v>0</v>
      </c>
      <c r="BC31" s="70">
        <f>IF(AK31="",0,VLOOKUP(VALUE(AK31),移動単価0304!A:C,3,FALSE))*AO31</f>
        <v>0</v>
      </c>
    </row>
    <row r="32" spans="1:55" s="1" customFormat="1" ht="30" customHeight="1">
      <c r="A32" s="49"/>
      <c r="B32" s="58"/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56"/>
      <c r="P32" s="156"/>
      <c r="Q32" s="156"/>
      <c r="R32" s="156"/>
      <c r="S32" s="141"/>
      <c r="T32" s="142"/>
      <c r="U32" s="142"/>
      <c r="V32" s="143"/>
      <c r="W32" s="144" t="str">
        <f t="shared" si="0"/>
        <v/>
      </c>
      <c r="X32" s="145"/>
      <c r="Y32" s="146"/>
      <c r="Z32" s="147"/>
      <c r="AA32" s="147"/>
      <c r="AB32" s="148"/>
      <c r="AC32" s="149"/>
      <c r="AD32" s="150"/>
      <c r="AE32" s="151"/>
      <c r="AF32" s="147"/>
      <c r="AG32" s="147"/>
      <c r="AH32" s="148"/>
      <c r="AI32" s="149"/>
      <c r="AJ32" s="150"/>
      <c r="AK32" s="151"/>
      <c r="AL32" s="147"/>
      <c r="AM32" s="147"/>
      <c r="AN32" s="148"/>
      <c r="AO32" s="149"/>
      <c r="AP32" s="150"/>
      <c r="AQ32" s="152"/>
      <c r="AR32" s="153"/>
      <c r="AS32" s="154"/>
      <c r="AT32" s="154"/>
      <c r="AU32" s="154"/>
      <c r="AV32" s="154"/>
      <c r="AW32" s="137"/>
      <c r="AX32" s="137"/>
      <c r="AY32" s="137"/>
      <c r="AZ32" s="137"/>
      <c r="BA32" s="70">
        <f>IF(Y32="",0,VLOOKUP(VALUE(Y32),移動単価0304!A:C,3,FALSE))*AC32</f>
        <v>0</v>
      </c>
      <c r="BB32" s="70">
        <f>IF(AE32="",0,VLOOKUP(VALUE(AE32),移動単価0304!A:C,3,FALSE))*AI32</f>
        <v>0</v>
      </c>
      <c r="BC32" s="70">
        <f>IF(AK32="",0,VLOOKUP(VALUE(AK32),移動単価0304!A:C,3,FALSE))*AO32</f>
        <v>0</v>
      </c>
    </row>
    <row r="33" spans="1:55" s="1" customFormat="1" ht="30" customHeight="1">
      <c r="A33" s="49"/>
      <c r="B33" s="58"/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56"/>
      <c r="P33" s="156"/>
      <c r="Q33" s="156"/>
      <c r="R33" s="156"/>
      <c r="S33" s="141"/>
      <c r="T33" s="142"/>
      <c r="U33" s="142"/>
      <c r="V33" s="143"/>
      <c r="W33" s="144" t="str">
        <f t="shared" si="0"/>
        <v/>
      </c>
      <c r="X33" s="145"/>
      <c r="Y33" s="146"/>
      <c r="Z33" s="147"/>
      <c r="AA33" s="147"/>
      <c r="AB33" s="148"/>
      <c r="AC33" s="149"/>
      <c r="AD33" s="150"/>
      <c r="AE33" s="151"/>
      <c r="AF33" s="147"/>
      <c r="AG33" s="147"/>
      <c r="AH33" s="148"/>
      <c r="AI33" s="149"/>
      <c r="AJ33" s="150"/>
      <c r="AK33" s="151"/>
      <c r="AL33" s="147"/>
      <c r="AM33" s="147"/>
      <c r="AN33" s="148"/>
      <c r="AO33" s="149"/>
      <c r="AP33" s="150"/>
      <c r="AQ33" s="152"/>
      <c r="AR33" s="153"/>
      <c r="AS33" s="154"/>
      <c r="AT33" s="154"/>
      <c r="AU33" s="154"/>
      <c r="AV33" s="154"/>
      <c r="AW33" s="137"/>
      <c r="AX33" s="137"/>
      <c r="AY33" s="137"/>
      <c r="AZ33" s="137"/>
      <c r="BA33" s="70">
        <f>IF(Y33="",0,VLOOKUP(VALUE(Y33),移動単価0304!A:C,3,FALSE))*AC33</f>
        <v>0</v>
      </c>
      <c r="BB33" s="70">
        <f>IF(AE33="",0,VLOOKUP(VALUE(AE33),移動単価0304!A:C,3,FALSE))*AI33</f>
        <v>0</v>
      </c>
      <c r="BC33" s="70">
        <f>IF(AK33="",0,VLOOKUP(VALUE(AK33),移動単価0304!A:C,3,FALSE))*AO33</f>
        <v>0</v>
      </c>
    </row>
    <row r="34" spans="1:55" ht="20.100000000000001" customHeight="1">
      <c r="A34" s="159" t="s">
        <v>44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  <c r="W34" s="162" t="str">
        <f>IF(SUM(W14:X33)&gt;0,SUM(W14:X33),"")</f>
        <v/>
      </c>
      <c r="X34" s="162"/>
      <c r="Y34" s="163"/>
      <c r="Z34" s="163"/>
      <c r="AA34" s="163"/>
      <c r="AB34" s="163"/>
      <c r="AC34" s="164"/>
      <c r="AD34" s="164"/>
      <c r="AE34" s="163"/>
      <c r="AF34" s="163"/>
      <c r="AG34" s="163"/>
      <c r="AH34" s="163"/>
      <c r="AI34" s="164"/>
      <c r="AJ34" s="164"/>
      <c r="AK34" s="163"/>
      <c r="AL34" s="163"/>
      <c r="AM34" s="163"/>
      <c r="AN34" s="163"/>
      <c r="AO34" s="164"/>
      <c r="AP34" s="164"/>
      <c r="AQ34" s="162" t="str">
        <f>IF(SUM(AQ14:AR33)&gt;0,SUM(AQ14:AR33),"")</f>
        <v/>
      </c>
      <c r="AR34" s="162"/>
      <c r="AS34" s="172"/>
      <c r="AT34" s="172"/>
      <c r="AU34" s="172"/>
      <c r="AV34" s="172"/>
      <c r="AW34" s="114"/>
      <c r="AX34" s="114"/>
      <c r="AY34" s="114"/>
      <c r="AZ34" s="114"/>
      <c r="BA34" s="69">
        <f>SUM(BA14:BA33)</f>
        <v>0</v>
      </c>
      <c r="BB34" s="69">
        <f>SUM(BB14:BB33)</f>
        <v>0</v>
      </c>
      <c r="BC34" s="69">
        <f>SUM(BC14:BC33)</f>
        <v>0</v>
      </c>
    </row>
    <row r="35" spans="1:55" s="1" customFormat="1" ht="9" customHeight="1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70"/>
      <c r="BB35" s="70"/>
      <c r="BC35" s="70"/>
    </row>
    <row r="36" spans="1:55" s="1" customFormat="1" ht="28.5" customHeight="1">
      <c r="A36" s="50"/>
      <c r="B36" s="50"/>
      <c r="C36" s="109" t="s">
        <v>14</v>
      </c>
      <c r="D36" s="109"/>
      <c r="E36" s="109"/>
      <c r="F36" s="109"/>
      <c r="G36" s="109"/>
      <c r="H36" s="109" t="s">
        <v>36</v>
      </c>
      <c r="I36" s="109"/>
      <c r="J36" s="109"/>
      <c r="K36" s="109"/>
      <c r="L36" s="109"/>
      <c r="M36" s="75" t="s">
        <v>45</v>
      </c>
      <c r="N36" s="76"/>
      <c r="O36" s="76"/>
      <c r="P36" s="76"/>
      <c r="Q36" s="76"/>
      <c r="R36" s="77"/>
      <c r="S36" s="110" t="s">
        <v>15</v>
      </c>
      <c r="T36" s="157"/>
      <c r="U36" s="157"/>
      <c r="V36" s="157"/>
      <c r="W36" s="157"/>
      <c r="X36" s="158"/>
      <c r="Y36" s="50"/>
      <c r="Z36" s="50"/>
      <c r="AA36" s="50"/>
      <c r="AB36" s="50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7"/>
      <c r="AP36" s="37"/>
      <c r="AQ36" s="37"/>
      <c r="AR36" s="35"/>
      <c r="AS36" s="35"/>
      <c r="AT36" s="35"/>
      <c r="AU36" s="35"/>
      <c r="AV36" s="35"/>
      <c r="AW36" s="37"/>
      <c r="AX36" s="37"/>
      <c r="AY36" s="37"/>
      <c r="AZ36" s="38"/>
      <c r="BA36" s="70"/>
      <c r="BB36" s="70"/>
      <c r="BC36" s="70"/>
    </row>
    <row r="37" spans="1:55" s="1" customFormat="1" ht="19.5" customHeight="1">
      <c r="A37" s="50"/>
      <c r="B37" s="50"/>
      <c r="C37" s="168" t="str">
        <f>IF(G8="","",SUM(BA34:BC34))</f>
        <v/>
      </c>
      <c r="D37" s="169"/>
      <c r="E37" s="169"/>
      <c r="F37" s="169"/>
      <c r="G37" s="170"/>
      <c r="H37" s="168" t="str">
        <f>IF(G8="","",MIN(ROUNDDOWN(C37*0.1,0),M37))</f>
        <v/>
      </c>
      <c r="I37" s="169"/>
      <c r="J37" s="169"/>
      <c r="K37" s="169"/>
      <c r="L37" s="170"/>
      <c r="M37" s="168" t="str">
        <f>IF(G8="","",G8)</f>
        <v/>
      </c>
      <c r="N37" s="169"/>
      <c r="O37" s="169"/>
      <c r="P37" s="169"/>
      <c r="Q37" s="169"/>
      <c r="R37" s="170"/>
      <c r="S37" s="168" t="str">
        <f>IF(G8="","",C37-H37)</f>
        <v/>
      </c>
      <c r="T37" s="169"/>
      <c r="U37" s="169"/>
      <c r="V37" s="169"/>
      <c r="W37" s="169"/>
      <c r="X37" s="170"/>
      <c r="Y37" s="50"/>
      <c r="Z37" s="50"/>
      <c r="AA37" s="50"/>
      <c r="AB37" s="50"/>
      <c r="AC37" s="2"/>
      <c r="AD37" s="2"/>
      <c r="AE37" s="2"/>
      <c r="AF37" s="2"/>
      <c r="AG37" s="35"/>
      <c r="AH37" s="35"/>
      <c r="AI37" s="35"/>
      <c r="AJ37" s="35"/>
      <c r="AK37" s="2"/>
      <c r="AL37" s="2"/>
      <c r="AM37" s="171"/>
      <c r="AN37" s="171"/>
      <c r="AO37" s="51"/>
      <c r="AP37" s="51" t="s">
        <v>16</v>
      </c>
      <c r="AQ37" s="39"/>
      <c r="AR37" s="171"/>
      <c r="AS37" s="171"/>
      <c r="AT37" s="51"/>
      <c r="AU37" s="39" t="s">
        <v>17</v>
      </c>
      <c r="AV37" s="39"/>
      <c r="AW37" s="37"/>
      <c r="AX37" s="37"/>
      <c r="AY37" s="37"/>
      <c r="AZ37" s="38"/>
      <c r="BA37" s="70"/>
      <c r="BB37" s="70"/>
      <c r="BC37" s="70"/>
    </row>
    <row r="38" spans="1:55" ht="19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66"/>
      <c r="W38" s="167"/>
      <c r="X38" s="167"/>
      <c r="Y38" s="167"/>
      <c r="Z38" s="167"/>
      <c r="AA38" s="167"/>
      <c r="AB38" s="167"/>
      <c r="AC38" s="167"/>
      <c r="AD38" s="167"/>
      <c r="AE38" s="113"/>
      <c r="AF38" s="113"/>
      <c r="AG38" s="113"/>
      <c r="AH38" s="18"/>
      <c r="AI38" s="18"/>
      <c r="AJ38" s="18"/>
      <c r="AK38" s="18"/>
      <c r="AL38" s="18"/>
      <c r="AM38" s="18"/>
      <c r="AN38" s="18"/>
      <c r="AO38" s="18"/>
      <c r="AP38" s="18"/>
      <c r="AQ38" s="50"/>
      <c r="AR38" s="19"/>
    </row>
    <row r="39" spans="1:55" ht="13.5" customHeight="1">
      <c r="V39" s="177"/>
      <c r="W39" s="177"/>
      <c r="X39" s="177"/>
      <c r="Y39" s="177"/>
      <c r="Z39" s="178"/>
      <c r="AA39" s="178"/>
      <c r="AB39" s="178"/>
      <c r="AC39" s="177"/>
      <c r="AD39" s="177"/>
      <c r="AE39" s="48"/>
      <c r="AF39" s="48"/>
      <c r="AG39" s="48"/>
      <c r="AH39" s="48"/>
      <c r="AI39" s="47"/>
      <c r="AJ39" s="47"/>
      <c r="AK39" s="47"/>
      <c r="AL39" s="48"/>
      <c r="AM39" s="48"/>
      <c r="AR39" s="35"/>
      <c r="AS39" s="35"/>
      <c r="AT39" s="165"/>
      <c r="AU39" s="101"/>
      <c r="AV39" s="35"/>
      <c r="AW39" s="35"/>
      <c r="AX39" s="40"/>
      <c r="AY39" s="19"/>
    </row>
    <row r="40" spans="1:55" ht="13.5" customHeight="1">
      <c r="V40" s="174"/>
      <c r="W40" s="174"/>
      <c r="X40" s="175"/>
      <c r="Y40" s="175"/>
      <c r="Z40" s="174"/>
      <c r="AA40" s="174"/>
      <c r="AB40" s="174"/>
      <c r="AC40" s="176"/>
      <c r="AD40" s="176"/>
      <c r="AE40" s="48"/>
      <c r="AF40" s="48"/>
      <c r="AG40" s="48"/>
      <c r="AH40" s="48"/>
      <c r="AI40" s="47"/>
      <c r="AJ40" s="47"/>
      <c r="AK40" s="47"/>
      <c r="AL40" s="48"/>
      <c r="AM40" s="48"/>
    </row>
    <row r="41" spans="1:55" ht="13.5" customHeight="1">
      <c r="V41" s="174"/>
      <c r="W41" s="174"/>
      <c r="X41" s="175"/>
      <c r="Y41" s="175"/>
      <c r="Z41" s="174"/>
      <c r="AA41" s="174"/>
      <c r="AB41" s="174"/>
      <c r="AC41" s="176"/>
      <c r="AD41" s="176"/>
      <c r="AE41" s="41"/>
      <c r="AF41" s="42"/>
      <c r="AG41" s="42"/>
      <c r="AH41" s="42"/>
      <c r="AI41" s="42"/>
      <c r="AJ41" s="42"/>
      <c r="AK41" s="42"/>
      <c r="AL41" s="42"/>
      <c r="AM41" s="42"/>
    </row>
    <row r="42" spans="1:55" ht="13.5" customHeight="1">
      <c r="AE42" s="41"/>
      <c r="AF42" s="42"/>
      <c r="AG42" s="42"/>
      <c r="AH42" s="42"/>
      <c r="AI42" s="101"/>
      <c r="AJ42" s="101"/>
      <c r="AK42" s="101"/>
      <c r="AL42" s="101"/>
      <c r="AM42" s="101"/>
    </row>
    <row r="43" spans="1:55" ht="13.5" customHeight="1">
      <c r="AE43" s="41"/>
      <c r="AF43" s="42"/>
      <c r="AG43" s="42"/>
      <c r="AH43" s="42"/>
      <c r="AI43" s="173"/>
      <c r="AJ43" s="173"/>
      <c r="AK43" s="173"/>
      <c r="AL43" s="173"/>
      <c r="AM43" s="173"/>
    </row>
    <row r="44" spans="1:55" ht="13.5" customHeight="1"/>
  </sheetData>
  <mergeCells count="342">
    <mergeCell ref="AI43:AK43"/>
    <mergeCell ref="AL43:AM43"/>
    <mergeCell ref="V40:W41"/>
    <mergeCell ref="X40:Y41"/>
    <mergeCell ref="Z40:AB41"/>
    <mergeCell ref="AC40:AD41"/>
    <mergeCell ref="AI42:AK42"/>
    <mergeCell ref="AL42:AM42"/>
    <mergeCell ref="V39:W39"/>
    <mergeCell ref="X39:Y39"/>
    <mergeCell ref="Z39:AB39"/>
    <mergeCell ref="AC39:AD39"/>
    <mergeCell ref="AT39:AU39"/>
    <mergeCell ref="V38:AG38"/>
    <mergeCell ref="C37:G37"/>
    <mergeCell ref="H37:L37"/>
    <mergeCell ref="M37:R37"/>
    <mergeCell ref="S37:X37"/>
    <mergeCell ref="AM37:AN37"/>
    <mergeCell ref="AR37:AS37"/>
    <mergeCell ref="AK34:AN34"/>
    <mergeCell ref="AO34:AP34"/>
    <mergeCell ref="AQ34:AR34"/>
    <mergeCell ref="AS34:AV34"/>
    <mergeCell ref="AW34:AZ34"/>
    <mergeCell ref="C36:G36"/>
    <mergeCell ref="H36:L36"/>
    <mergeCell ref="M36:R36"/>
    <mergeCell ref="S36:X36"/>
    <mergeCell ref="AO33:AP33"/>
    <mergeCell ref="AQ33:AR33"/>
    <mergeCell ref="AS33:AV33"/>
    <mergeCell ref="AW33:AZ33"/>
    <mergeCell ref="A34:V34"/>
    <mergeCell ref="W34:X34"/>
    <mergeCell ref="Y34:AB34"/>
    <mergeCell ref="AC34:AD34"/>
    <mergeCell ref="AE34:AH34"/>
    <mergeCell ref="AI34:AJ34"/>
    <mergeCell ref="C33:N33"/>
    <mergeCell ref="O33:R33"/>
    <mergeCell ref="S33:V33"/>
    <mergeCell ref="W33:X33"/>
    <mergeCell ref="Y33:AB33"/>
    <mergeCell ref="AC33:AD33"/>
    <mergeCell ref="AE33:AH33"/>
    <mergeCell ref="AI33:AJ33"/>
    <mergeCell ref="AK33:AN33"/>
    <mergeCell ref="AO31:AP31"/>
    <mergeCell ref="AQ31:AR31"/>
    <mergeCell ref="AS31:AV31"/>
    <mergeCell ref="AW31:AZ31"/>
    <mergeCell ref="C32:N32"/>
    <mergeCell ref="O32:R32"/>
    <mergeCell ref="S32:V32"/>
    <mergeCell ref="W32:X32"/>
    <mergeCell ref="Y32:AB32"/>
    <mergeCell ref="AC32:AD32"/>
    <mergeCell ref="AW32:AZ32"/>
    <mergeCell ref="AE32:AH32"/>
    <mergeCell ref="AI32:AJ32"/>
    <mergeCell ref="AK32:AN32"/>
    <mergeCell ref="AO32:AP32"/>
    <mergeCell ref="AQ32:AR32"/>
    <mergeCell ref="AS32:AV32"/>
    <mergeCell ref="C31:N31"/>
    <mergeCell ref="O31:R31"/>
    <mergeCell ref="S31:V31"/>
    <mergeCell ref="W31:X31"/>
    <mergeCell ref="Y31:AB31"/>
    <mergeCell ref="AC31:AD31"/>
    <mergeCell ref="AE31:AH31"/>
    <mergeCell ref="AI31:AJ31"/>
    <mergeCell ref="AK31:AN31"/>
    <mergeCell ref="AO29:AP29"/>
    <mergeCell ref="AQ29:AR29"/>
    <mergeCell ref="AS29:AV29"/>
    <mergeCell ref="AW29:AZ29"/>
    <mergeCell ref="C30:N30"/>
    <mergeCell ref="O30:R30"/>
    <mergeCell ref="S30:V30"/>
    <mergeCell ref="W30:X30"/>
    <mergeCell ref="Y30:AB30"/>
    <mergeCell ref="AC30:AD30"/>
    <mergeCell ref="AW30:AZ30"/>
    <mergeCell ref="AE30:AH30"/>
    <mergeCell ref="AI30:AJ30"/>
    <mergeCell ref="AK30:AN30"/>
    <mergeCell ref="AO30:AP30"/>
    <mergeCell ref="AQ30:AR30"/>
    <mergeCell ref="AS30:AV30"/>
    <mergeCell ref="C29:N29"/>
    <mergeCell ref="O29:R29"/>
    <mergeCell ref="S29:V29"/>
    <mergeCell ref="W29:X29"/>
    <mergeCell ref="Y29:AB29"/>
    <mergeCell ref="AC29:AD29"/>
    <mergeCell ref="AE29:AH29"/>
    <mergeCell ref="AI29:AJ29"/>
    <mergeCell ref="AK29:AN29"/>
    <mergeCell ref="AO27:AP27"/>
    <mergeCell ref="AQ27:AR27"/>
    <mergeCell ref="AS27:AV27"/>
    <mergeCell ref="AW27:AZ27"/>
    <mergeCell ref="C28:N28"/>
    <mergeCell ref="O28:R28"/>
    <mergeCell ref="S28:V28"/>
    <mergeCell ref="W28:X28"/>
    <mergeCell ref="Y28:AB28"/>
    <mergeCell ref="AC28:AD28"/>
    <mergeCell ref="AW28:AZ28"/>
    <mergeCell ref="AE28:AH28"/>
    <mergeCell ref="AI28:AJ28"/>
    <mergeCell ref="AK28:AN28"/>
    <mergeCell ref="AO28:AP28"/>
    <mergeCell ref="AQ28:AR28"/>
    <mergeCell ref="AS28:AV28"/>
    <mergeCell ref="C27:N27"/>
    <mergeCell ref="O27:R27"/>
    <mergeCell ref="S27:V27"/>
    <mergeCell ref="W27:X27"/>
    <mergeCell ref="Y27:AB27"/>
    <mergeCell ref="AC27:AD27"/>
    <mergeCell ref="AE27:AH27"/>
    <mergeCell ref="AI27:AJ27"/>
    <mergeCell ref="AK27:AN27"/>
    <mergeCell ref="AO25:AP25"/>
    <mergeCell ref="AQ25:AR25"/>
    <mergeCell ref="AW25:AZ25"/>
    <mergeCell ref="AS25:AV25"/>
    <mergeCell ref="C26:N26"/>
    <mergeCell ref="O26:R26"/>
    <mergeCell ref="S26:V26"/>
    <mergeCell ref="W26:X26"/>
    <mergeCell ref="Y26:AB26"/>
    <mergeCell ref="AC26:AD26"/>
    <mergeCell ref="AW26:AZ26"/>
    <mergeCell ref="AE26:AH26"/>
    <mergeCell ref="AI26:AJ26"/>
    <mergeCell ref="AK26:AN26"/>
    <mergeCell ref="AO26:AP26"/>
    <mergeCell ref="AQ26:AR26"/>
    <mergeCell ref="AS26:AV26"/>
    <mergeCell ref="C25:N25"/>
    <mergeCell ref="O25:R25"/>
    <mergeCell ref="S25:V25"/>
    <mergeCell ref="W25:X25"/>
    <mergeCell ref="Y25:AB25"/>
    <mergeCell ref="AC25:AD25"/>
    <mergeCell ref="AE25:AH25"/>
    <mergeCell ref="AI25:AJ25"/>
    <mergeCell ref="AK25:AN25"/>
    <mergeCell ref="AO23:AP23"/>
    <mergeCell ref="AQ23:AR23"/>
    <mergeCell ref="AS23:AV23"/>
    <mergeCell ref="AW23:AZ23"/>
    <mergeCell ref="C24:N24"/>
    <mergeCell ref="O24:R24"/>
    <mergeCell ref="S24:V24"/>
    <mergeCell ref="W24:X24"/>
    <mergeCell ref="Y24:AB24"/>
    <mergeCell ref="AC24:AD24"/>
    <mergeCell ref="AW24:AZ24"/>
    <mergeCell ref="AE24:AH24"/>
    <mergeCell ref="AI24:AJ24"/>
    <mergeCell ref="AK24:AN24"/>
    <mergeCell ref="AO24:AP24"/>
    <mergeCell ref="AQ24:AR24"/>
    <mergeCell ref="AS24:AV24"/>
    <mergeCell ref="C23:N23"/>
    <mergeCell ref="O23:R23"/>
    <mergeCell ref="S23:V23"/>
    <mergeCell ref="W23:X23"/>
    <mergeCell ref="Y23:AB23"/>
    <mergeCell ref="AC23:AD23"/>
    <mergeCell ref="AE23:AH23"/>
    <mergeCell ref="AI23:AJ23"/>
    <mergeCell ref="AK23:AN23"/>
    <mergeCell ref="AO21:AP21"/>
    <mergeCell ref="AQ21:AR21"/>
    <mergeCell ref="AS21:AV21"/>
    <mergeCell ref="AW21:AZ21"/>
    <mergeCell ref="C22:N22"/>
    <mergeCell ref="O22:R22"/>
    <mergeCell ref="S22:V22"/>
    <mergeCell ref="W22:X22"/>
    <mergeCell ref="Y22:AB22"/>
    <mergeCell ref="AC22:AD22"/>
    <mergeCell ref="AW22:AZ22"/>
    <mergeCell ref="AE22:AH22"/>
    <mergeCell ref="AI22:AJ22"/>
    <mergeCell ref="AK22:AN22"/>
    <mergeCell ref="AO22:AP22"/>
    <mergeCell ref="AQ22:AR22"/>
    <mergeCell ref="AS22:AV22"/>
    <mergeCell ref="C21:N21"/>
    <mergeCell ref="O21:R21"/>
    <mergeCell ref="S21:V21"/>
    <mergeCell ref="W21:X21"/>
    <mergeCell ref="Y21:AB21"/>
    <mergeCell ref="AC21:AD21"/>
    <mergeCell ref="AE21:AH21"/>
    <mergeCell ref="AI21:AJ21"/>
    <mergeCell ref="AK21:AN21"/>
    <mergeCell ref="AO19:AP19"/>
    <mergeCell ref="AQ19:AR19"/>
    <mergeCell ref="AS19:AV19"/>
    <mergeCell ref="AW19:AZ19"/>
    <mergeCell ref="C20:N20"/>
    <mergeCell ref="O20:R20"/>
    <mergeCell ref="S20:V20"/>
    <mergeCell ref="W20:X20"/>
    <mergeCell ref="Y20:AB20"/>
    <mergeCell ref="AC20:AD20"/>
    <mergeCell ref="AW20:AZ20"/>
    <mergeCell ref="AE20:AH20"/>
    <mergeCell ref="AI20:AJ20"/>
    <mergeCell ref="AK20:AN20"/>
    <mergeCell ref="AO20:AP20"/>
    <mergeCell ref="AQ20:AR20"/>
    <mergeCell ref="AS20:AV20"/>
    <mergeCell ref="C19:N19"/>
    <mergeCell ref="O19:R19"/>
    <mergeCell ref="S19:V19"/>
    <mergeCell ref="W19:X19"/>
    <mergeCell ref="Y19:AB19"/>
    <mergeCell ref="AC19:AD19"/>
    <mergeCell ref="AE19:AH19"/>
    <mergeCell ref="AI19:AJ19"/>
    <mergeCell ref="AK19:AN19"/>
    <mergeCell ref="AO17:AP17"/>
    <mergeCell ref="AQ17:AR17"/>
    <mergeCell ref="AW17:AZ17"/>
    <mergeCell ref="AS17:AV17"/>
    <mergeCell ref="C18:N18"/>
    <mergeCell ref="O18:R18"/>
    <mergeCell ref="S18:V18"/>
    <mergeCell ref="W18:X18"/>
    <mergeCell ref="Y18:AB18"/>
    <mergeCell ref="AC18:AD18"/>
    <mergeCell ref="AW18:AZ18"/>
    <mergeCell ref="AE18:AH18"/>
    <mergeCell ref="AI18:AJ18"/>
    <mergeCell ref="AK18:AN18"/>
    <mergeCell ref="AO18:AP18"/>
    <mergeCell ref="AQ18:AR18"/>
    <mergeCell ref="AS18:AV18"/>
    <mergeCell ref="C17:N17"/>
    <mergeCell ref="O17:R17"/>
    <mergeCell ref="S17:V17"/>
    <mergeCell ref="W17:X17"/>
    <mergeCell ref="Y17:AB17"/>
    <mergeCell ref="AC17:AD17"/>
    <mergeCell ref="AE17:AH17"/>
    <mergeCell ref="AI17:AJ17"/>
    <mergeCell ref="AK17:AN17"/>
    <mergeCell ref="AS15:AV15"/>
    <mergeCell ref="AW15:AZ15"/>
    <mergeCell ref="C16:N16"/>
    <mergeCell ref="O16:R16"/>
    <mergeCell ref="S16:V16"/>
    <mergeCell ref="W16:X16"/>
    <mergeCell ref="Y16:AB16"/>
    <mergeCell ref="AC16:AD16"/>
    <mergeCell ref="AW16:AZ16"/>
    <mergeCell ref="AE16:AH16"/>
    <mergeCell ref="AI16:AJ16"/>
    <mergeCell ref="AK16:AN16"/>
    <mergeCell ref="AO16:AP16"/>
    <mergeCell ref="AQ16:AR16"/>
    <mergeCell ref="AS16:AV16"/>
    <mergeCell ref="AW14:AZ14"/>
    <mergeCell ref="C15:N15"/>
    <mergeCell ref="O15:R15"/>
    <mergeCell ref="S15:V15"/>
    <mergeCell ref="W15:X15"/>
    <mergeCell ref="Y15:AB15"/>
    <mergeCell ref="AC15:AD15"/>
    <mergeCell ref="AE15:AH15"/>
    <mergeCell ref="AI15:AJ15"/>
    <mergeCell ref="AK15:AN15"/>
    <mergeCell ref="AE14:AH14"/>
    <mergeCell ref="AI14:AJ14"/>
    <mergeCell ref="AK14:AN14"/>
    <mergeCell ref="AO14:AP14"/>
    <mergeCell ref="AQ14:AR14"/>
    <mergeCell ref="AS14:AV14"/>
    <mergeCell ref="C14:N14"/>
    <mergeCell ref="O14:R14"/>
    <mergeCell ref="S14:V14"/>
    <mergeCell ref="W14:X14"/>
    <mergeCell ref="Y14:AB14"/>
    <mergeCell ref="AC14:AD14"/>
    <mergeCell ref="AO15:AP15"/>
    <mergeCell ref="AQ15:AR15"/>
    <mergeCell ref="AW11:AZ13"/>
    <mergeCell ref="G8:O8"/>
    <mergeCell ref="A9:F9"/>
    <mergeCell ref="G9:N9"/>
    <mergeCell ref="AE9:AX9"/>
    <mergeCell ref="A11:A13"/>
    <mergeCell ref="B11:B13"/>
    <mergeCell ref="C11:N13"/>
    <mergeCell ref="O11:X11"/>
    <mergeCell ref="Y11:AR11"/>
    <mergeCell ref="AS11:AV13"/>
    <mergeCell ref="AK12:AP12"/>
    <mergeCell ref="AQ12:AR13"/>
    <mergeCell ref="Y13:AB13"/>
    <mergeCell ref="AC13:AD13"/>
    <mergeCell ref="AE13:AH13"/>
    <mergeCell ref="AI13:AJ13"/>
    <mergeCell ref="AK13:AN13"/>
    <mergeCell ref="AO13:AP13"/>
    <mergeCell ref="O12:R13"/>
    <mergeCell ref="S12:V13"/>
    <mergeCell ref="W12:X13"/>
    <mergeCell ref="Y12:AD12"/>
    <mergeCell ref="AE12:AJ12"/>
    <mergeCell ref="A5:F5"/>
    <mergeCell ref="A6:F6"/>
    <mergeCell ref="G6:P6"/>
    <mergeCell ref="Z6:AX8"/>
    <mergeCell ref="A7:F7"/>
    <mergeCell ref="G7:P7"/>
    <mergeCell ref="A8:F8"/>
    <mergeCell ref="AI4:AJ4"/>
    <mergeCell ref="AK4:AL4"/>
    <mergeCell ref="AM4:AN4"/>
    <mergeCell ref="AO4:AP4"/>
    <mergeCell ref="AQ4:AR4"/>
    <mergeCell ref="AS4:AT4"/>
    <mergeCell ref="AO1:AY1"/>
    <mergeCell ref="A2:B2"/>
    <mergeCell ref="C2:D2"/>
    <mergeCell ref="F2:G2"/>
    <mergeCell ref="A4:F4"/>
    <mergeCell ref="G4:P4"/>
    <mergeCell ref="AE4:AF4"/>
    <mergeCell ref="AG4:AH4"/>
    <mergeCell ref="AU4:AV4"/>
    <mergeCell ref="AW4:AX4"/>
  </mergeCells>
  <phoneticPr fontId="1"/>
  <dataValidations count="3">
    <dataValidation imeMode="off" allowBlank="1" showInputMessage="1" showErrorMessage="1" sqref="AI14:AK33 G9:N9 A14:A33 A37:XFD37 AC14:AE33 AO14:AR33 O14:V33 Y14:Y33"/>
    <dataValidation type="list" allowBlank="1" showInputMessage="1" showErrorMessage="1" sqref="B14:B33">
      <formula1>"日,月,火,水,木,金,土"</formula1>
    </dataValidation>
    <dataValidation type="list" allowBlank="1" showInputMessage="1" showErrorMessage="1" sqref="G8:O8">
      <formula1>"0,4600,9300,37200"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rgb="FFFF0000"/>
    <pageSetUpPr fitToPage="1"/>
  </sheetPr>
  <dimension ref="A1:BC44"/>
  <sheetViews>
    <sheetView showGridLines="0" view="pageBreakPreview" zoomScaleNormal="100" zoomScaleSheetLayoutView="100" workbookViewId="0">
      <selection activeCell="AC14" sqref="Y14:AD14"/>
    </sheetView>
  </sheetViews>
  <sheetFormatPr defaultRowHeight="13.5"/>
  <cols>
    <col min="1" max="3" width="2.625" style="2" customWidth="1"/>
    <col min="4" max="4" width="2.75" style="2" customWidth="1"/>
    <col min="5" max="5" width="3.375" style="2" customWidth="1"/>
    <col min="6" max="6" width="3.25" style="2" customWidth="1"/>
    <col min="7" max="16" width="2.75" style="2" customWidth="1"/>
    <col min="17" max="18" width="2.125" style="2" customWidth="1"/>
    <col min="19" max="22" width="2" style="2" customWidth="1"/>
    <col min="23" max="24" width="2.625" style="2" customWidth="1"/>
    <col min="25" max="42" width="1.625" style="2" customWidth="1"/>
    <col min="43" max="44" width="2.375" style="2" customWidth="1"/>
    <col min="45" max="52" width="1.625" style="2" customWidth="1"/>
    <col min="53" max="55" width="8.125" style="69" customWidth="1"/>
    <col min="56" max="212" width="9" style="2"/>
    <col min="213" max="213" width="1.5" style="2" customWidth="1"/>
    <col min="214" max="227" width="2.625" style="2" customWidth="1"/>
    <col min="228" max="231" width="2.125" style="2" customWidth="1"/>
    <col min="232" max="235" width="2" style="2" customWidth="1"/>
    <col min="236" max="237" width="2.625" style="2" customWidth="1"/>
    <col min="238" max="265" width="1.5" style="2" customWidth="1"/>
    <col min="266" max="468" width="9" style="2"/>
    <col min="469" max="469" width="1.5" style="2" customWidth="1"/>
    <col min="470" max="483" width="2.625" style="2" customWidth="1"/>
    <col min="484" max="487" width="2.125" style="2" customWidth="1"/>
    <col min="488" max="491" width="2" style="2" customWidth="1"/>
    <col min="492" max="493" width="2.625" style="2" customWidth="1"/>
    <col min="494" max="521" width="1.5" style="2" customWidth="1"/>
    <col min="522" max="724" width="9" style="2"/>
    <col min="725" max="725" width="1.5" style="2" customWidth="1"/>
    <col min="726" max="739" width="2.625" style="2" customWidth="1"/>
    <col min="740" max="743" width="2.125" style="2" customWidth="1"/>
    <col min="744" max="747" width="2" style="2" customWidth="1"/>
    <col min="748" max="749" width="2.625" style="2" customWidth="1"/>
    <col min="750" max="777" width="1.5" style="2" customWidth="1"/>
    <col min="778" max="980" width="9" style="2"/>
    <col min="981" max="981" width="1.5" style="2" customWidth="1"/>
    <col min="982" max="995" width="2.625" style="2" customWidth="1"/>
    <col min="996" max="999" width="2.125" style="2" customWidth="1"/>
    <col min="1000" max="1003" width="2" style="2" customWidth="1"/>
    <col min="1004" max="1005" width="2.625" style="2" customWidth="1"/>
    <col min="1006" max="1033" width="1.5" style="2" customWidth="1"/>
    <col min="1034" max="1236" width="9" style="2"/>
    <col min="1237" max="1237" width="1.5" style="2" customWidth="1"/>
    <col min="1238" max="1251" width="2.625" style="2" customWidth="1"/>
    <col min="1252" max="1255" width="2.125" style="2" customWidth="1"/>
    <col min="1256" max="1259" width="2" style="2" customWidth="1"/>
    <col min="1260" max="1261" width="2.625" style="2" customWidth="1"/>
    <col min="1262" max="1289" width="1.5" style="2" customWidth="1"/>
    <col min="1290" max="1492" width="9" style="2"/>
    <col min="1493" max="1493" width="1.5" style="2" customWidth="1"/>
    <col min="1494" max="1507" width="2.625" style="2" customWidth="1"/>
    <col min="1508" max="1511" width="2.125" style="2" customWidth="1"/>
    <col min="1512" max="1515" width="2" style="2" customWidth="1"/>
    <col min="1516" max="1517" width="2.625" style="2" customWidth="1"/>
    <col min="1518" max="1545" width="1.5" style="2" customWidth="1"/>
    <col min="1546" max="1748" width="9" style="2"/>
    <col min="1749" max="1749" width="1.5" style="2" customWidth="1"/>
    <col min="1750" max="1763" width="2.625" style="2" customWidth="1"/>
    <col min="1764" max="1767" width="2.125" style="2" customWidth="1"/>
    <col min="1768" max="1771" width="2" style="2" customWidth="1"/>
    <col min="1772" max="1773" width="2.625" style="2" customWidth="1"/>
    <col min="1774" max="1801" width="1.5" style="2" customWidth="1"/>
    <col min="1802" max="2004" width="9" style="2"/>
    <col min="2005" max="2005" width="1.5" style="2" customWidth="1"/>
    <col min="2006" max="2019" width="2.625" style="2" customWidth="1"/>
    <col min="2020" max="2023" width="2.125" style="2" customWidth="1"/>
    <col min="2024" max="2027" width="2" style="2" customWidth="1"/>
    <col min="2028" max="2029" width="2.625" style="2" customWidth="1"/>
    <col min="2030" max="2057" width="1.5" style="2" customWidth="1"/>
    <col min="2058" max="2260" width="9" style="2"/>
    <col min="2261" max="2261" width="1.5" style="2" customWidth="1"/>
    <col min="2262" max="2275" width="2.625" style="2" customWidth="1"/>
    <col min="2276" max="2279" width="2.125" style="2" customWidth="1"/>
    <col min="2280" max="2283" width="2" style="2" customWidth="1"/>
    <col min="2284" max="2285" width="2.625" style="2" customWidth="1"/>
    <col min="2286" max="2313" width="1.5" style="2" customWidth="1"/>
    <col min="2314" max="2516" width="9" style="2"/>
    <col min="2517" max="2517" width="1.5" style="2" customWidth="1"/>
    <col min="2518" max="2531" width="2.625" style="2" customWidth="1"/>
    <col min="2532" max="2535" width="2.125" style="2" customWidth="1"/>
    <col min="2536" max="2539" width="2" style="2" customWidth="1"/>
    <col min="2540" max="2541" width="2.625" style="2" customWidth="1"/>
    <col min="2542" max="2569" width="1.5" style="2" customWidth="1"/>
    <col min="2570" max="2772" width="9" style="2"/>
    <col min="2773" max="2773" width="1.5" style="2" customWidth="1"/>
    <col min="2774" max="2787" width="2.625" style="2" customWidth="1"/>
    <col min="2788" max="2791" width="2.125" style="2" customWidth="1"/>
    <col min="2792" max="2795" width="2" style="2" customWidth="1"/>
    <col min="2796" max="2797" width="2.625" style="2" customWidth="1"/>
    <col min="2798" max="2825" width="1.5" style="2" customWidth="1"/>
    <col min="2826" max="3028" width="9" style="2"/>
    <col min="3029" max="3029" width="1.5" style="2" customWidth="1"/>
    <col min="3030" max="3043" width="2.625" style="2" customWidth="1"/>
    <col min="3044" max="3047" width="2.125" style="2" customWidth="1"/>
    <col min="3048" max="3051" width="2" style="2" customWidth="1"/>
    <col min="3052" max="3053" width="2.625" style="2" customWidth="1"/>
    <col min="3054" max="3081" width="1.5" style="2" customWidth="1"/>
    <col min="3082" max="3284" width="9" style="2"/>
    <col min="3285" max="3285" width="1.5" style="2" customWidth="1"/>
    <col min="3286" max="3299" width="2.625" style="2" customWidth="1"/>
    <col min="3300" max="3303" width="2.125" style="2" customWidth="1"/>
    <col min="3304" max="3307" width="2" style="2" customWidth="1"/>
    <col min="3308" max="3309" width="2.625" style="2" customWidth="1"/>
    <col min="3310" max="3337" width="1.5" style="2" customWidth="1"/>
    <col min="3338" max="3540" width="9" style="2"/>
    <col min="3541" max="3541" width="1.5" style="2" customWidth="1"/>
    <col min="3542" max="3555" width="2.625" style="2" customWidth="1"/>
    <col min="3556" max="3559" width="2.125" style="2" customWidth="1"/>
    <col min="3560" max="3563" width="2" style="2" customWidth="1"/>
    <col min="3564" max="3565" width="2.625" style="2" customWidth="1"/>
    <col min="3566" max="3593" width="1.5" style="2" customWidth="1"/>
    <col min="3594" max="3796" width="9" style="2"/>
    <col min="3797" max="3797" width="1.5" style="2" customWidth="1"/>
    <col min="3798" max="3811" width="2.625" style="2" customWidth="1"/>
    <col min="3812" max="3815" width="2.125" style="2" customWidth="1"/>
    <col min="3816" max="3819" width="2" style="2" customWidth="1"/>
    <col min="3820" max="3821" width="2.625" style="2" customWidth="1"/>
    <col min="3822" max="3849" width="1.5" style="2" customWidth="1"/>
    <col min="3850" max="4052" width="9" style="2"/>
    <col min="4053" max="4053" width="1.5" style="2" customWidth="1"/>
    <col min="4054" max="4067" width="2.625" style="2" customWidth="1"/>
    <col min="4068" max="4071" width="2.125" style="2" customWidth="1"/>
    <col min="4072" max="4075" width="2" style="2" customWidth="1"/>
    <col min="4076" max="4077" width="2.625" style="2" customWidth="1"/>
    <col min="4078" max="4105" width="1.5" style="2" customWidth="1"/>
    <col min="4106" max="4308" width="9" style="2"/>
    <col min="4309" max="4309" width="1.5" style="2" customWidth="1"/>
    <col min="4310" max="4323" width="2.625" style="2" customWidth="1"/>
    <col min="4324" max="4327" width="2.125" style="2" customWidth="1"/>
    <col min="4328" max="4331" width="2" style="2" customWidth="1"/>
    <col min="4332" max="4333" width="2.625" style="2" customWidth="1"/>
    <col min="4334" max="4361" width="1.5" style="2" customWidth="1"/>
    <col min="4362" max="4564" width="9" style="2"/>
    <col min="4565" max="4565" width="1.5" style="2" customWidth="1"/>
    <col min="4566" max="4579" width="2.625" style="2" customWidth="1"/>
    <col min="4580" max="4583" width="2.125" style="2" customWidth="1"/>
    <col min="4584" max="4587" width="2" style="2" customWidth="1"/>
    <col min="4588" max="4589" width="2.625" style="2" customWidth="1"/>
    <col min="4590" max="4617" width="1.5" style="2" customWidth="1"/>
    <col min="4618" max="4820" width="9" style="2"/>
    <col min="4821" max="4821" width="1.5" style="2" customWidth="1"/>
    <col min="4822" max="4835" width="2.625" style="2" customWidth="1"/>
    <col min="4836" max="4839" width="2.125" style="2" customWidth="1"/>
    <col min="4840" max="4843" width="2" style="2" customWidth="1"/>
    <col min="4844" max="4845" width="2.625" style="2" customWidth="1"/>
    <col min="4846" max="4873" width="1.5" style="2" customWidth="1"/>
    <col min="4874" max="5076" width="9" style="2"/>
    <col min="5077" max="5077" width="1.5" style="2" customWidth="1"/>
    <col min="5078" max="5091" width="2.625" style="2" customWidth="1"/>
    <col min="5092" max="5095" width="2.125" style="2" customWidth="1"/>
    <col min="5096" max="5099" width="2" style="2" customWidth="1"/>
    <col min="5100" max="5101" width="2.625" style="2" customWidth="1"/>
    <col min="5102" max="5129" width="1.5" style="2" customWidth="1"/>
    <col min="5130" max="5332" width="9" style="2"/>
    <col min="5333" max="5333" width="1.5" style="2" customWidth="1"/>
    <col min="5334" max="5347" width="2.625" style="2" customWidth="1"/>
    <col min="5348" max="5351" width="2.125" style="2" customWidth="1"/>
    <col min="5352" max="5355" width="2" style="2" customWidth="1"/>
    <col min="5356" max="5357" width="2.625" style="2" customWidth="1"/>
    <col min="5358" max="5385" width="1.5" style="2" customWidth="1"/>
    <col min="5386" max="5588" width="9" style="2"/>
    <col min="5589" max="5589" width="1.5" style="2" customWidth="1"/>
    <col min="5590" max="5603" width="2.625" style="2" customWidth="1"/>
    <col min="5604" max="5607" width="2.125" style="2" customWidth="1"/>
    <col min="5608" max="5611" width="2" style="2" customWidth="1"/>
    <col min="5612" max="5613" width="2.625" style="2" customWidth="1"/>
    <col min="5614" max="5641" width="1.5" style="2" customWidth="1"/>
    <col min="5642" max="5844" width="9" style="2"/>
    <col min="5845" max="5845" width="1.5" style="2" customWidth="1"/>
    <col min="5846" max="5859" width="2.625" style="2" customWidth="1"/>
    <col min="5860" max="5863" width="2.125" style="2" customWidth="1"/>
    <col min="5864" max="5867" width="2" style="2" customWidth="1"/>
    <col min="5868" max="5869" width="2.625" style="2" customWidth="1"/>
    <col min="5870" max="5897" width="1.5" style="2" customWidth="1"/>
    <col min="5898" max="6100" width="9" style="2"/>
    <col min="6101" max="6101" width="1.5" style="2" customWidth="1"/>
    <col min="6102" max="6115" width="2.625" style="2" customWidth="1"/>
    <col min="6116" max="6119" width="2.125" style="2" customWidth="1"/>
    <col min="6120" max="6123" width="2" style="2" customWidth="1"/>
    <col min="6124" max="6125" width="2.625" style="2" customWidth="1"/>
    <col min="6126" max="6153" width="1.5" style="2" customWidth="1"/>
    <col min="6154" max="6356" width="9" style="2"/>
    <col min="6357" max="6357" width="1.5" style="2" customWidth="1"/>
    <col min="6358" max="6371" width="2.625" style="2" customWidth="1"/>
    <col min="6372" max="6375" width="2.125" style="2" customWidth="1"/>
    <col min="6376" max="6379" width="2" style="2" customWidth="1"/>
    <col min="6380" max="6381" width="2.625" style="2" customWidth="1"/>
    <col min="6382" max="6409" width="1.5" style="2" customWidth="1"/>
    <col min="6410" max="6612" width="9" style="2"/>
    <col min="6613" max="6613" width="1.5" style="2" customWidth="1"/>
    <col min="6614" max="6627" width="2.625" style="2" customWidth="1"/>
    <col min="6628" max="6631" width="2.125" style="2" customWidth="1"/>
    <col min="6632" max="6635" width="2" style="2" customWidth="1"/>
    <col min="6636" max="6637" width="2.625" style="2" customWidth="1"/>
    <col min="6638" max="6665" width="1.5" style="2" customWidth="1"/>
    <col min="6666" max="6868" width="9" style="2"/>
    <col min="6869" max="6869" width="1.5" style="2" customWidth="1"/>
    <col min="6870" max="6883" width="2.625" style="2" customWidth="1"/>
    <col min="6884" max="6887" width="2.125" style="2" customWidth="1"/>
    <col min="6888" max="6891" width="2" style="2" customWidth="1"/>
    <col min="6892" max="6893" width="2.625" style="2" customWidth="1"/>
    <col min="6894" max="6921" width="1.5" style="2" customWidth="1"/>
    <col min="6922" max="7124" width="9" style="2"/>
    <col min="7125" max="7125" width="1.5" style="2" customWidth="1"/>
    <col min="7126" max="7139" width="2.625" style="2" customWidth="1"/>
    <col min="7140" max="7143" width="2.125" style="2" customWidth="1"/>
    <col min="7144" max="7147" width="2" style="2" customWidth="1"/>
    <col min="7148" max="7149" width="2.625" style="2" customWidth="1"/>
    <col min="7150" max="7177" width="1.5" style="2" customWidth="1"/>
    <col min="7178" max="7380" width="9" style="2"/>
    <col min="7381" max="7381" width="1.5" style="2" customWidth="1"/>
    <col min="7382" max="7395" width="2.625" style="2" customWidth="1"/>
    <col min="7396" max="7399" width="2.125" style="2" customWidth="1"/>
    <col min="7400" max="7403" width="2" style="2" customWidth="1"/>
    <col min="7404" max="7405" width="2.625" style="2" customWidth="1"/>
    <col min="7406" max="7433" width="1.5" style="2" customWidth="1"/>
    <col min="7434" max="7636" width="9" style="2"/>
    <col min="7637" max="7637" width="1.5" style="2" customWidth="1"/>
    <col min="7638" max="7651" width="2.625" style="2" customWidth="1"/>
    <col min="7652" max="7655" width="2.125" style="2" customWidth="1"/>
    <col min="7656" max="7659" width="2" style="2" customWidth="1"/>
    <col min="7660" max="7661" width="2.625" style="2" customWidth="1"/>
    <col min="7662" max="7689" width="1.5" style="2" customWidth="1"/>
    <col min="7690" max="7892" width="9" style="2"/>
    <col min="7893" max="7893" width="1.5" style="2" customWidth="1"/>
    <col min="7894" max="7907" width="2.625" style="2" customWidth="1"/>
    <col min="7908" max="7911" width="2.125" style="2" customWidth="1"/>
    <col min="7912" max="7915" width="2" style="2" customWidth="1"/>
    <col min="7916" max="7917" width="2.625" style="2" customWidth="1"/>
    <col min="7918" max="7945" width="1.5" style="2" customWidth="1"/>
    <col min="7946" max="8148" width="9" style="2"/>
    <col min="8149" max="8149" width="1.5" style="2" customWidth="1"/>
    <col min="8150" max="8163" width="2.625" style="2" customWidth="1"/>
    <col min="8164" max="8167" width="2.125" style="2" customWidth="1"/>
    <col min="8168" max="8171" width="2" style="2" customWidth="1"/>
    <col min="8172" max="8173" width="2.625" style="2" customWidth="1"/>
    <col min="8174" max="8201" width="1.5" style="2" customWidth="1"/>
    <col min="8202" max="8404" width="9" style="2"/>
    <col min="8405" max="8405" width="1.5" style="2" customWidth="1"/>
    <col min="8406" max="8419" width="2.625" style="2" customWidth="1"/>
    <col min="8420" max="8423" width="2.125" style="2" customWidth="1"/>
    <col min="8424" max="8427" width="2" style="2" customWidth="1"/>
    <col min="8428" max="8429" width="2.625" style="2" customWidth="1"/>
    <col min="8430" max="8457" width="1.5" style="2" customWidth="1"/>
    <col min="8458" max="8660" width="9" style="2"/>
    <col min="8661" max="8661" width="1.5" style="2" customWidth="1"/>
    <col min="8662" max="8675" width="2.625" style="2" customWidth="1"/>
    <col min="8676" max="8679" width="2.125" style="2" customWidth="1"/>
    <col min="8680" max="8683" width="2" style="2" customWidth="1"/>
    <col min="8684" max="8685" width="2.625" style="2" customWidth="1"/>
    <col min="8686" max="8713" width="1.5" style="2" customWidth="1"/>
    <col min="8714" max="8916" width="9" style="2"/>
    <col min="8917" max="8917" width="1.5" style="2" customWidth="1"/>
    <col min="8918" max="8931" width="2.625" style="2" customWidth="1"/>
    <col min="8932" max="8935" width="2.125" style="2" customWidth="1"/>
    <col min="8936" max="8939" width="2" style="2" customWidth="1"/>
    <col min="8940" max="8941" width="2.625" style="2" customWidth="1"/>
    <col min="8942" max="8969" width="1.5" style="2" customWidth="1"/>
    <col min="8970" max="9172" width="9" style="2"/>
    <col min="9173" max="9173" width="1.5" style="2" customWidth="1"/>
    <col min="9174" max="9187" width="2.625" style="2" customWidth="1"/>
    <col min="9188" max="9191" width="2.125" style="2" customWidth="1"/>
    <col min="9192" max="9195" width="2" style="2" customWidth="1"/>
    <col min="9196" max="9197" width="2.625" style="2" customWidth="1"/>
    <col min="9198" max="9225" width="1.5" style="2" customWidth="1"/>
    <col min="9226" max="9428" width="9" style="2"/>
    <col min="9429" max="9429" width="1.5" style="2" customWidth="1"/>
    <col min="9430" max="9443" width="2.625" style="2" customWidth="1"/>
    <col min="9444" max="9447" width="2.125" style="2" customWidth="1"/>
    <col min="9448" max="9451" width="2" style="2" customWidth="1"/>
    <col min="9452" max="9453" width="2.625" style="2" customWidth="1"/>
    <col min="9454" max="9481" width="1.5" style="2" customWidth="1"/>
    <col min="9482" max="9684" width="9" style="2"/>
    <col min="9685" max="9685" width="1.5" style="2" customWidth="1"/>
    <col min="9686" max="9699" width="2.625" style="2" customWidth="1"/>
    <col min="9700" max="9703" width="2.125" style="2" customWidth="1"/>
    <col min="9704" max="9707" width="2" style="2" customWidth="1"/>
    <col min="9708" max="9709" width="2.625" style="2" customWidth="1"/>
    <col min="9710" max="9737" width="1.5" style="2" customWidth="1"/>
    <col min="9738" max="9940" width="9" style="2"/>
    <col min="9941" max="9941" width="1.5" style="2" customWidth="1"/>
    <col min="9942" max="9955" width="2.625" style="2" customWidth="1"/>
    <col min="9956" max="9959" width="2.125" style="2" customWidth="1"/>
    <col min="9960" max="9963" width="2" style="2" customWidth="1"/>
    <col min="9964" max="9965" width="2.625" style="2" customWidth="1"/>
    <col min="9966" max="9993" width="1.5" style="2" customWidth="1"/>
    <col min="9994" max="10196" width="9" style="2"/>
    <col min="10197" max="10197" width="1.5" style="2" customWidth="1"/>
    <col min="10198" max="10211" width="2.625" style="2" customWidth="1"/>
    <col min="10212" max="10215" width="2.125" style="2" customWidth="1"/>
    <col min="10216" max="10219" width="2" style="2" customWidth="1"/>
    <col min="10220" max="10221" width="2.625" style="2" customWidth="1"/>
    <col min="10222" max="10249" width="1.5" style="2" customWidth="1"/>
    <col min="10250" max="10452" width="9" style="2"/>
    <col min="10453" max="10453" width="1.5" style="2" customWidth="1"/>
    <col min="10454" max="10467" width="2.625" style="2" customWidth="1"/>
    <col min="10468" max="10471" width="2.125" style="2" customWidth="1"/>
    <col min="10472" max="10475" width="2" style="2" customWidth="1"/>
    <col min="10476" max="10477" width="2.625" style="2" customWidth="1"/>
    <col min="10478" max="10505" width="1.5" style="2" customWidth="1"/>
    <col min="10506" max="10708" width="9" style="2"/>
    <col min="10709" max="10709" width="1.5" style="2" customWidth="1"/>
    <col min="10710" max="10723" width="2.625" style="2" customWidth="1"/>
    <col min="10724" max="10727" width="2.125" style="2" customWidth="1"/>
    <col min="10728" max="10731" width="2" style="2" customWidth="1"/>
    <col min="10732" max="10733" width="2.625" style="2" customWidth="1"/>
    <col min="10734" max="10761" width="1.5" style="2" customWidth="1"/>
    <col min="10762" max="10964" width="9" style="2"/>
    <col min="10965" max="10965" width="1.5" style="2" customWidth="1"/>
    <col min="10966" max="10979" width="2.625" style="2" customWidth="1"/>
    <col min="10980" max="10983" width="2.125" style="2" customWidth="1"/>
    <col min="10984" max="10987" width="2" style="2" customWidth="1"/>
    <col min="10988" max="10989" width="2.625" style="2" customWidth="1"/>
    <col min="10990" max="11017" width="1.5" style="2" customWidth="1"/>
    <col min="11018" max="11220" width="9" style="2"/>
    <col min="11221" max="11221" width="1.5" style="2" customWidth="1"/>
    <col min="11222" max="11235" width="2.625" style="2" customWidth="1"/>
    <col min="11236" max="11239" width="2.125" style="2" customWidth="1"/>
    <col min="11240" max="11243" width="2" style="2" customWidth="1"/>
    <col min="11244" max="11245" width="2.625" style="2" customWidth="1"/>
    <col min="11246" max="11273" width="1.5" style="2" customWidth="1"/>
    <col min="11274" max="11476" width="9" style="2"/>
    <col min="11477" max="11477" width="1.5" style="2" customWidth="1"/>
    <col min="11478" max="11491" width="2.625" style="2" customWidth="1"/>
    <col min="11492" max="11495" width="2.125" style="2" customWidth="1"/>
    <col min="11496" max="11499" width="2" style="2" customWidth="1"/>
    <col min="11500" max="11501" width="2.625" style="2" customWidth="1"/>
    <col min="11502" max="11529" width="1.5" style="2" customWidth="1"/>
    <col min="11530" max="11732" width="9" style="2"/>
    <col min="11733" max="11733" width="1.5" style="2" customWidth="1"/>
    <col min="11734" max="11747" width="2.625" style="2" customWidth="1"/>
    <col min="11748" max="11751" width="2.125" style="2" customWidth="1"/>
    <col min="11752" max="11755" width="2" style="2" customWidth="1"/>
    <col min="11756" max="11757" width="2.625" style="2" customWidth="1"/>
    <col min="11758" max="11785" width="1.5" style="2" customWidth="1"/>
    <col min="11786" max="11988" width="9" style="2"/>
    <col min="11989" max="11989" width="1.5" style="2" customWidth="1"/>
    <col min="11990" max="12003" width="2.625" style="2" customWidth="1"/>
    <col min="12004" max="12007" width="2.125" style="2" customWidth="1"/>
    <col min="12008" max="12011" width="2" style="2" customWidth="1"/>
    <col min="12012" max="12013" width="2.625" style="2" customWidth="1"/>
    <col min="12014" max="12041" width="1.5" style="2" customWidth="1"/>
    <col min="12042" max="12244" width="9" style="2"/>
    <col min="12245" max="12245" width="1.5" style="2" customWidth="1"/>
    <col min="12246" max="12259" width="2.625" style="2" customWidth="1"/>
    <col min="12260" max="12263" width="2.125" style="2" customWidth="1"/>
    <col min="12264" max="12267" width="2" style="2" customWidth="1"/>
    <col min="12268" max="12269" width="2.625" style="2" customWidth="1"/>
    <col min="12270" max="12297" width="1.5" style="2" customWidth="1"/>
    <col min="12298" max="12500" width="9" style="2"/>
    <col min="12501" max="12501" width="1.5" style="2" customWidth="1"/>
    <col min="12502" max="12515" width="2.625" style="2" customWidth="1"/>
    <col min="12516" max="12519" width="2.125" style="2" customWidth="1"/>
    <col min="12520" max="12523" width="2" style="2" customWidth="1"/>
    <col min="12524" max="12525" width="2.625" style="2" customWidth="1"/>
    <col min="12526" max="12553" width="1.5" style="2" customWidth="1"/>
    <col min="12554" max="12756" width="9" style="2"/>
    <col min="12757" max="12757" width="1.5" style="2" customWidth="1"/>
    <col min="12758" max="12771" width="2.625" style="2" customWidth="1"/>
    <col min="12772" max="12775" width="2.125" style="2" customWidth="1"/>
    <col min="12776" max="12779" width="2" style="2" customWidth="1"/>
    <col min="12780" max="12781" width="2.625" style="2" customWidth="1"/>
    <col min="12782" max="12809" width="1.5" style="2" customWidth="1"/>
    <col min="12810" max="13012" width="9" style="2"/>
    <col min="13013" max="13013" width="1.5" style="2" customWidth="1"/>
    <col min="13014" max="13027" width="2.625" style="2" customWidth="1"/>
    <col min="13028" max="13031" width="2.125" style="2" customWidth="1"/>
    <col min="13032" max="13035" width="2" style="2" customWidth="1"/>
    <col min="13036" max="13037" width="2.625" style="2" customWidth="1"/>
    <col min="13038" max="13065" width="1.5" style="2" customWidth="1"/>
    <col min="13066" max="13268" width="9" style="2"/>
    <col min="13269" max="13269" width="1.5" style="2" customWidth="1"/>
    <col min="13270" max="13283" width="2.625" style="2" customWidth="1"/>
    <col min="13284" max="13287" width="2.125" style="2" customWidth="1"/>
    <col min="13288" max="13291" width="2" style="2" customWidth="1"/>
    <col min="13292" max="13293" width="2.625" style="2" customWidth="1"/>
    <col min="13294" max="13321" width="1.5" style="2" customWidth="1"/>
    <col min="13322" max="13524" width="9" style="2"/>
    <col min="13525" max="13525" width="1.5" style="2" customWidth="1"/>
    <col min="13526" max="13539" width="2.625" style="2" customWidth="1"/>
    <col min="13540" max="13543" width="2.125" style="2" customWidth="1"/>
    <col min="13544" max="13547" width="2" style="2" customWidth="1"/>
    <col min="13548" max="13549" width="2.625" style="2" customWidth="1"/>
    <col min="13550" max="13577" width="1.5" style="2" customWidth="1"/>
    <col min="13578" max="13780" width="9" style="2"/>
    <col min="13781" max="13781" width="1.5" style="2" customWidth="1"/>
    <col min="13782" max="13795" width="2.625" style="2" customWidth="1"/>
    <col min="13796" max="13799" width="2.125" style="2" customWidth="1"/>
    <col min="13800" max="13803" width="2" style="2" customWidth="1"/>
    <col min="13804" max="13805" width="2.625" style="2" customWidth="1"/>
    <col min="13806" max="13833" width="1.5" style="2" customWidth="1"/>
    <col min="13834" max="14036" width="9" style="2"/>
    <col min="14037" max="14037" width="1.5" style="2" customWidth="1"/>
    <col min="14038" max="14051" width="2.625" style="2" customWidth="1"/>
    <col min="14052" max="14055" width="2.125" style="2" customWidth="1"/>
    <col min="14056" max="14059" width="2" style="2" customWidth="1"/>
    <col min="14060" max="14061" width="2.625" style="2" customWidth="1"/>
    <col min="14062" max="14089" width="1.5" style="2" customWidth="1"/>
    <col min="14090" max="14292" width="9" style="2"/>
    <col min="14293" max="14293" width="1.5" style="2" customWidth="1"/>
    <col min="14294" max="14307" width="2.625" style="2" customWidth="1"/>
    <col min="14308" max="14311" width="2.125" style="2" customWidth="1"/>
    <col min="14312" max="14315" width="2" style="2" customWidth="1"/>
    <col min="14316" max="14317" width="2.625" style="2" customWidth="1"/>
    <col min="14318" max="14345" width="1.5" style="2" customWidth="1"/>
    <col min="14346" max="14548" width="9" style="2"/>
    <col min="14549" max="14549" width="1.5" style="2" customWidth="1"/>
    <col min="14550" max="14563" width="2.625" style="2" customWidth="1"/>
    <col min="14564" max="14567" width="2.125" style="2" customWidth="1"/>
    <col min="14568" max="14571" width="2" style="2" customWidth="1"/>
    <col min="14572" max="14573" width="2.625" style="2" customWidth="1"/>
    <col min="14574" max="14601" width="1.5" style="2" customWidth="1"/>
    <col min="14602" max="14804" width="9" style="2"/>
    <col min="14805" max="14805" width="1.5" style="2" customWidth="1"/>
    <col min="14806" max="14819" width="2.625" style="2" customWidth="1"/>
    <col min="14820" max="14823" width="2.125" style="2" customWidth="1"/>
    <col min="14824" max="14827" width="2" style="2" customWidth="1"/>
    <col min="14828" max="14829" width="2.625" style="2" customWidth="1"/>
    <col min="14830" max="14857" width="1.5" style="2" customWidth="1"/>
    <col min="14858" max="15060" width="9" style="2"/>
    <col min="15061" max="15061" width="1.5" style="2" customWidth="1"/>
    <col min="15062" max="15075" width="2.625" style="2" customWidth="1"/>
    <col min="15076" max="15079" width="2.125" style="2" customWidth="1"/>
    <col min="15080" max="15083" width="2" style="2" customWidth="1"/>
    <col min="15084" max="15085" width="2.625" style="2" customWidth="1"/>
    <col min="15086" max="15113" width="1.5" style="2" customWidth="1"/>
    <col min="15114" max="15316" width="9" style="2"/>
    <col min="15317" max="15317" width="1.5" style="2" customWidth="1"/>
    <col min="15318" max="15331" width="2.625" style="2" customWidth="1"/>
    <col min="15332" max="15335" width="2.125" style="2" customWidth="1"/>
    <col min="15336" max="15339" width="2" style="2" customWidth="1"/>
    <col min="15340" max="15341" width="2.625" style="2" customWidth="1"/>
    <col min="15342" max="15369" width="1.5" style="2" customWidth="1"/>
    <col min="15370" max="15572" width="9" style="2"/>
    <col min="15573" max="15573" width="1.5" style="2" customWidth="1"/>
    <col min="15574" max="15587" width="2.625" style="2" customWidth="1"/>
    <col min="15588" max="15591" width="2.125" style="2" customWidth="1"/>
    <col min="15592" max="15595" width="2" style="2" customWidth="1"/>
    <col min="15596" max="15597" width="2.625" style="2" customWidth="1"/>
    <col min="15598" max="15625" width="1.5" style="2" customWidth="1"/>
    <col min="15626" max="15828" width="9" style="2"/>
    <col min="15829" max="15829" width="1.5" style="2" customWidth="1"/>
    <col min="15830" max="15843" width="2.625" style="2" customWidth="1"/>
    <col min="15844" max="15847" width="2.125" style="2" customWidth="1"/>
    <col min="15848" max="15851" width="2" style="2" customWidth="1"/>
    <col min="15852" max="15853" width="2.625" style="2" customWidth="1"/>
    <col min="15854" max="15881" width="1.5" style="2" customWidth="1"/>
    <col min="15882" max="16084" width="9" style="2"/>
    <col min="16085" max="16085" width="1.5" style="2" customWidth="1"/>
    <col min="16086" max="16099" width="2.625" style="2" customWidth="1"/>
    <col min="16100" max="16103" width="2.125" style="2" customWidth="1"/>
    <col min="16104" max="16107" width="2" style="2" customWidth="1"/>
    <col min="16108" max="16109" width="2.625" style="2" customWidth="1"/>
    <col min="16110" max="16137" width="1.5" style="2" customWidth="1"/>
    <col min="16138" max="16384" width="9" style="2"/>
  </cols>
  <sheetData>
    <row r="1" spans="1:55" ht="22.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25" t="s">
        <v>29</v>
      </c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72"/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3"/>
    </row>
    <row r="2" spans="1:55" ht="17.100000000000001" customHeight="1">
      <c r="A2" s="73" t="s">
        <v>46</v>
      </c>
      <c r="B2" s="73"/>
      <c r="C2" s="74"/>
      <c r="D2" s="74"/>
      <c r="E2" s="5" t="s">
        <v>0</v>
      </c>
      <c r="F2" s="74"/>
      <c r="G2" s="74"/>
      <c r="H2" s="5" t="s">
        <v>1</v>
      </c>
      <c r="I2" s="5"/>
      <c r="J2" s="71" t="str">
        <f>IF(OR(C2="元",C2=1),IF(OR(F2="",F2&gt;=10),"","※この様式は元年10月以降用です。"),"")</f>
        <v/>
      </c>
      <c r="K2" s="7"/>
      <c r="L2" s="6"/>
      <c r="M2" s="6"/>
      <c r="N2" s="6"/>
      <c r="O2" s="6"/>
      <c r="P2" s="6"/>
      <c r="Q2" s="6"/>
      <c r="R2" s="6"/>
      <c r="S2" s="43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3"/>
    </row>
    <row r="3" spans="1:55" ht="6" customHeight="1">
      <c r="A3" s="4"/>
      <c r="B3" s="4"/>
      <c r="C3" s="4"/>
      <c r="D3" s="4"/>
      <c r="E3" s="5"/>
      <c r="F3" s="4"/>
      <c r="G3" s="3"/>
      <c r="H3" s="6"/>
      <c r="I3" s="6"/>
      <c r="J3" s="6"/>
      <c r="K3" s="7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3"/>
    </row>
    <row r="4" spans="1:55" ht="19.5" customHeight="1">
      <c r="A4" s="75" t="s">
        <v>2</v>
      </c>
      <c r="B4" s="76"/>
      <c r="C4" s="76"/>
      <c r="D4" s="76"/>
      <c r="E4" s="76"/>
      <c r="F4" s="77"/>
      <c r="G4" s="78" t="s">
        <v>32</v>
      </c>
      <c r="H4" s="79"/>
      <c r="I4" s="79"/>
      <c r="J4" s="79"/>
      <c r="K4" s="79"/>
      <c r="L4" s="79"/>
      <c r="M4" s="79"/>
      <c r="N4" s="79"/>
      <c r="O4" s="79"/>
      <c r="P4" s="80"/>
      <c r="Q4" s="44"/>
      <c r="R4" s="44"/>
      <c r="S4" s="44"/>
      <c r="T4" s="44"/>
      <c r="U4" s="44"/>
      <c r="W4" s="14"/>
      <c r="X4" s="14"/>
      <c r="Y4" s="26" t="s">
        <v>3</v>
      </c>
      <c r="Z4" s="27"/>
      <c r="AA4" s="27"/>
      <c r="AB4" s="27"/>
      <c r="AC4" s="27"/>
      <c r="AD4" s="28"/>
      <c r="AE4" s="81"/>
      <c r="AF4" s="82"/>
      <c r="AG4" s="83"/>
      <c r="AH4" s="84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5"/>
      <c r="AY4" s="3"/>
      <c r="AZ4" s="3"/>
    </row>
    <row r="5" spans="1:55" ht="19.5" customHeight="1">
      <c r="A5" s="75" t="s">
        <v>34</v>
      </c>
      <c r="B5" s="76"/>
      <c r="C5" s="76"/>
      <c r="D5" s="76"/>
      <c r="E5" s="76"/>
      <c r="F5" s="77"/>
      <c r="G5" s="29"/>
      <c r="H5" s="30"/>
      <c r="I5" s="30"/>
      <c r="J5" s="30"/>
      <c r="K5" s="30"/>
      <c r="L5" s="30"/>
      <c r="M5" s="30"/>
      <c r="N5" s="30"/>
      <c r="O5" s="31"/>
      <c r="P5" s="32"/>
      <c r="V5" s="14"/>
      <c r="W5" s="14"/>
      <c r="X5" s="14"/>
      <c r="Y5" s="33" t="s">
        <v>18</v>
      </c>
      <c r="Z5" s="8"/>
      <c r="AA5" s="8"/>
      <c r="AB5" s="8"/>
      <c r="AC5" s="8"/>
      <c r="AD5" s="8"/>
      <c r="AE5" s="8"/>
      <c r="AF5" s="8"/>
      <c r="AG5" s="8"/>
      <c r="AH5" s="8"/>
      <c r="AI5" s="8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10"/>
      <c r="AY5" s="11"/>
      <c r="AZ5" s="34"/>
    </row>
    <row r="6" spans="1:55" ht="19.5" customHeight="1">
      <c r="A6" s="86" t="s">
        <v>24</v>
      </c>
      <c r="B6" s="87"/>
      <c r="C6" s="87"/>
      <c r="D6" s="87"/>
      <c r="E6" s="87"/>
      <c r="F6" s="88"/>
      <c r="G6" s="89"/>
      <c r="H6" s="90"/>
      <c r="I6" s="90"/>
      <c r="J6" s="90"/>
      <c r="K6" s="90"/>
      <c r="L6" s="90"/>
      <c r="M6" s="90"/>
      <c r="N6" s="90"/>
      <c r="O6" s="90"/>
      <c r="P6" s="91"/>
      <c r="Q6" s="14"/>
      <c r="R6" s="14"/>
      <c r="S6" s="14"/>
      <c r="T6" s="14"/>
      <c r="U6" s="14"/>
      <c r="V6" s="3"/>
      <c r="W6" s="14"/>
      <c r="X6" s="14"/>
      <c r="Y6" s="13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3"/>
      <c r="AY6" s="11"/>
      <c r="AZ6" s="12"/>
    </row>
    <row r="7" spans="1:55" ht="19.5" customHeight="1">
      <c r="A7" s="94" t="s">
        <v>25</v>
      </c>
      <c r="B7" s="95"/>
      <c r="C7" s="95"/>
      <c r="D7" s="95"/>
      <c r="E7" s="95"/>
      <c r="F7" s="96"/>
      <c r="G7" s="97"/>
      <c r="H7" s="98"/>
      <c r="I7" s="98"/>
      <c r="J7" s="98"/>
      <c r="K7" s="98"/>
      <c r="L7" s="98"/>
      <c r="M7" s="98"/>
      <c r="N7" s="98"/>
      <c r="O7" s="98"/>
      <c r="P7" s="99"/>
      <c r="Q7" s="14"/>
      <c r="R7" s="14"/>
      <c r="S7" s="14"/>
      <c r="T7" s="14"/>
      <c r="U7" s="14"/>
      <c r="V7" s="14"/>
      <c r="W7" s="14"/>
      <c r="X7" s="14"/>
      <c r="Y7" s="13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3"/>
      <c r="AY7" s="11"/>
      <c r="AZ7" s="12"/>
    </row>
    <row r="8" spans="1:55" ht="19.5" customHeight="1">
      <c r="A8" s="75" t="s">
        <v>4</v>
      </c>
      <c r="B8" s="76"/>
      <c r="C8" s="76"/>
      <c r="D8" s="76"/>
      <c r="E8" s="76"/>
      <c r="F8" s="77"/>
      <c r="G8" s="102"/>
      <c r="H8" s="103"/>
      <c r="I8" s="103"/>
      <c r="J8" s="103"/>
      <c r="K8" s="103"/>
      <c r="L8" s="103"/>
      <c r="M8" s="103"/>
      <c r="N8" s="103"/>
      <c r="O8" s="103"/>
      <c r="P8" s="20" t="s">
        <v>5</v>
      </c>
      <c r="V8" s="14"/>
      <c r="W8" s="14"/>
      <c r="X8" s="14"/>
      <c r="Y8" s="13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3"/>
      <c r="AY8" s="11"/>
      <c r="AZ8" s="12"/>
    </row>
    <row r="9" spans="1:55" ht="19.5" customHeight="1">
      <c r="A9" s="75" t="s">
        <v>26</v>
      </c>
      <c r="B9" s="76"/>
      <c r="C9" s="76"/>
      <c r="D9" s="76"/>
      <c r="E9" s="76"/>
      <c r="F9" s="77"/>
      <c r="G9" s="104"/>
      <c r="H9" s="105"/>
      <c r="I9" s="105"/>
      <c r="J9" s="105"/>
      <c r="K9" s="105"/>
      <c r="L9" s="105"/>
      <c r="M9" s="105"/>
      <c r="N9" s="106"/>
      <c r="O9" s="21" t="s">
        <v>6</v>
      </c>
      <c r="P9" s="22"/>
      <c r="Q9" s="14"/>
      <c r="R9" s="14"/>
      <c r="S9" s="14"/>
      <c r="T9" s="14"/>
      <c r="U9" s="14"/>
      <c r="W9" s="14"/>
      <c r="X9" s="14"/>
      <c r="Y9" s="15" t="s">
        <v>7</v>
      </c>
      <c r="Z9" s="16"/>
      <c r="AA9" s="16"/>
      <c r="AB9" s="16"/>
      <c r="AC9" s="16"/>
      <c r="AD9" s="16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8"/>
      <c r="AY9" s="11"/>
      <c r="AZ9" s="12"/>
    </row>
    <row r="10" spans="1:55" s="1" customFormat="1" ht="14.25" customHeight="1">
      <c r="A10" s="35"/>
      <c r="B10" s="45" t="s">
        <v>31</v>
      </c>
      <c r="C10" s="35"/>
      <c r="D10" s="35"/>
      <c r="E10" s="35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70"/>
      <c r="BB10" s="70"/>
      <c r="BC10" s="70"/>
    </row>
    <row r="11" spans="1:55" s="1" customFormat="1" ht="13.5" customHeight="1">
      <c r="A11" s="109" t="s">
        <v>8</v>
      </c>
      <c r="B11" s="110" t="s">
        <v>9</v>
      </c>
      <c r="C11" s="111" t="s">
        <v>19</v>
      </c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09" t="s">
        <v>10</v>
      </c>
      <c r="P11" s="109"/>
      <c r="Q11" s="109"/>
      <c r="R11" s="109"/>
      <c r="S11" s="109"/>
      <c r="T11" s="109"/>
      <c r="U11" s="109"/>
      <c r="V11" s="109"/>
      <c r="W11" s="109"/>
      <c r="X11" s="117"/>
      <c r="Y11" s="118" t="s">
        <v>11</v>
      </c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9"/>
      <c r="AS11" s="120" t="s">
        <v>105</v>
      </c>
      <c r="AT11" s="120"/>
      <c r="AU11" s="121"/>
      <c r="AV11" s="121"/>
      <c r="AW11" s="100"/>
      <c r="AX11" s="100"/>
      <c r="AY11" s="101"/>
      <c r="AZ11" s="101"/>
      <c r="BA11" s="70"/>
      <c r="BB11" s="70"/>
      <c r="BC11" s="70"/>
    </row>
    <row r="12" spans="1:55" s="1" customFormat="1" ht="13.5" customHeight="1">
      <c r="A12" s="109"/>
      <c r="B12" s="110"/>
      <c r="C12" s="113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09" t="s">
        <v>12</v>
      </c>
      <c r="P12" s="109"/>
      <c r="Q12" s="109"/>
      <c r="R12" s="109"/>
      <c r="S12" s="112" t="s">
        <v>22</v>
      </c>
      <c r="T12" s="112"/>
      <c r="U12" s="112"/>
      <c r="V12" s="119"/>
      <c r="W12" s="130" t="s">
        <v>23</v>
      </c>
      <c r="X12" s="131"/>
      <c r="Y12" s="133" t="s">
        <v>27</v>
      </c>
      <c r="Z12" s="134"/>
      <c r="AA12" s="134"/>
      <c r="AB12" s="134"/>
      <c r="AC12" s="134"/>
      <c r="AD12" s="134"/>
      <c r="AE12" s="135" t="s">
        <v>28</v>
      </c>
      <c r="AF12" s="136"/>
      <c r="AG12" s="136"/>
      <c r="AH12" s="136"/>
      <c r="AI12" s="136"/>
      <c r="AJ12" s="133"/>
      <c r="AK12" s="122" t="s">
        <v>20</v>
      </c>
      <c r="AL12" s="123"/>
      <c r="AM12" s="123"/>
      <c r="AN12" s="123"/>
      <c r="AO12" s="123"/>
      <c r="AP12" s="124"/>
      <c r="AQ12" s="120" t="s">
        <v>30</v>
      </c>
      <c r="AR12" s="120"/>
      <c r="AS12" s="121"/>
      <c r="AT12" s="121"/>
      <c r="AU12" s="121"/>
      <c r="AV12" s="121"/>
      <c r="AW12" s="101"/>
      <c r="AX12" s="101"/>
      <c r="AY12" s="101"/>
      <c r="AZ12" s="101"/>
      <c r="BA12" s="70"/>
      <c r="BB12" s="70"/>
      <c r="BC12" s="70"/>
    </row>
    <row r="13" spans="1:55" s="1" customFormat="1" ht="13.5" customHeight="1">
      <c r="A13" s="109"/>
      <c r="B13" s="110"/>
      <c r="C13" s="115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09"/>
      <c r="P13" s="109"/>
      <c r="Q13" s="109"/>
      <c r="R13" s="109"/>
      <c r="S13" s="116"/>
      <c r="T13" s="116"/>
      <c r="U13" s="116"/>
      <c r="V13" s="129"/>
      <c r="W13" s="132"/>
      <c r="X13" s="131"/>
      <c r="Y13" s="125" t="s">
        <v>21</v>
      </c>
      <c r="Z13" s="125"/>
      <c r="AA13" s="125"/>
      <c r="AB13" s="126"/>
      <c r="AC13" s="127" t="s">
        <v>13</v>
      </c>
      <c r="AD13" s="127"/>
      <c r="AE13" s="122" t="s">
        <v>21</v>
      </c>
      <c r="AF13" s="123"/>
      <c r="AG13" s="123"/>
      <c r="AH13" s="124"/>
      <c r="AI13" s="128" t="s">
        <v>13</v>
      </c>
      <c r="AJ13" s="128"/>
      <c r="AK13" s="122" t="s">
        <v>21</v>
      </c>
      <c r="AL13" s="123"/>
      <c r="AM13" s="123"/>
      <c r="AN13" s="124"/>
      <c r="AO13" s="128" t="s">
        <v>13</v>
      </c>
      <c r="AP13" s="128"/>
      <c r="AQ13" s="120"/>
      <c r="AR13" s="120"/>
      <c r="AS13" s="121"/>
      <c r="AT13" s="121"/>
      <c r="AU13" s="121"/>
      <c r="AV13" s="121"/>
      <c r="AW13" s="101"/>
      <c r="AX13" s="101"/>
      <c r="AY13" s="101"/>
      <c r="AZ13" s="101"/>
      <c r="BA13" s="64" t="s">
        <v>27</v>
      </c>
      <c r="BB13" s="64" t="s">
        <v>28</v>
      </c>
      <c r="BC13" s="64" t="s">
        <v>20</v>
      </c>
    </row>
    <row r="14" spans="1:55" s="1" customFormat="1" ht="30" customHeight="1">
      <c r="A14" s="36"/>
      <c r="B14" s="58"/>
      <c r="C14" s="138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40"/>
      <c r="P14" s="140"/>
      <c r="Q14" s="140"/>
      <c r="R14" s="140"/>
      <c r="S14" s="141"/>
      <c r="T14" s="142"/>
      <c r="U14" s="142"/>
      <c r="V14" s="143"/>
      <c r="W14" s="144" t="str">
        <f>IF(OR(O14="",S14=""),"",S14-O14)</f>
        <v/>
      </c>
      <c r="X14" s="145"/>
      <c r="Y14" s="146"/>
      <c r="Z14" s="147"/>
      <c r="AA14" s="147"/>
      <c r="AB14" s="148"/>
      <c r="AC14" s="149"/>
      <c r="AD14" s="150"/>
      <c r="AE14" s="151"/>
      <c r="AF14" s="147"/>
      <c r="AG14" s="147"/>
      <c r="AH14" s="148"/>
      <c r="AI14" s="149"/>
      <c r="AJ14" s="150"/>
      <c r="AK14" s="151"/>
      <c r="AL14" s="147"/>
      <c r="AM14" s="147"/>
      <c r="AN14" s="148"/>
      <c r="AO14" s="149"/>
      <c r="AP14" s="150"/>
      <c r="AQ14" s="152"/>
      <c r="AR14" s="153"/>
      <c r="AS14" s="154"/>
      <c r="AT14" s="154"/>
      <c r="AU14" s="154"/>
      <c r="AV14" s="154"/>
      <c r="AW14" s="137"/>
      <c r="AX14" s="137"/>
      <c r="AY14" s="137"/>
      <c r="AZ14" s="137"/>
      <c r="BA14" s="70">
        <f>IF(Y14="",0,VLOOKUP(VALUE(Y14),移動単価0304!F:H,3,FALSE))*AC14</f>
        <v>0</v>
      </c>
      <c r="BB14" s="70">
        <f>IF(AE14="",0,VLOOKUP(VALUE(AE14),移動単価0304!F:H,3,FALSE))*AI14</f>
        <v>0</v>
      </c>
      <c r="BC14" s="70">
        <f>IF(AK14="",0,VLOOKUP(VALUE(AK14),移動単価0304!F:H,3,FALSE))*AO14</f>
        <v>0</v>
      </c>
    </row>
    <row r="15" spans="1:55" s="1" customFormat="1" ht="30" customHeight="1">
      <c r="A15" s="36"/>
      <c r="B15" s="58"/>
      <c r="C15" s="138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40"/>
      <c r="P15" s="140"/>
      <c r="Q15" s="140"/>
      <c r="R15" s="140"/>
      <c r="S15" s="141"/>
      <c r="T15" s="142"/>
      <c r="U15" s="142"/>
      <c r="V15" s="143"/>
      <c r="W15" s="144" t="str">
        <f t="shared" ref="W15:W33" si="0">IF(OR(O15="",S15=""),"",S15-O15)</f>
        <v/>
      </c>
      <c r="X15" s="145"/>
      <c r="Y15" s="146"/>
      <c r="Z15" s="147"/>
      <c r="AA15" s="147"/>
      <c r="AB15" s="148"/>
      <c r="AC15" s="149"/>
      <c r="AD15" s="150"/>
      <c r="AE15" s="151"/>
      <c r="AF15" s="147"/>
      <c r="AG15" s="147"/>
      <c r="AH15" s="148"/>
      <c r="AI15" s="149"/>
      <c r="AJ15" s="150"/>
      <c r="AK15" s="151"/>
      <c r="AL15" s="147"/>
      <c r="AM15" s="147"/>
      <c r="AN15" s="148"/>
      <c r="AO15" s="149"/>
      <c r="AP15" s="150"/>
      <c r="AQ15" s="152"/>
      <c r="AR15" s="153"/>
      <c r="AS15" s="154"/>
      <c r="AT15" s="154"/>
      <c r="AU15" s="154"/>
      <c r="AV15" s="154"/>
      <c r="AW15" s="137"/>
      <c r="AX15" s="137"/>
      <c r="AY15" s="137"/>
      <c r="AZ15" s="137"/>
      <c r="BA15" s="70">
        <f>IF(Y15="",0,VLOOKUP(VALUE(Y15),移動単価0304!F:H,3,FALSE))*AC15</f>
        <v>0</v>
      </c>
      <c r="BB15" s="70">
        <f>IF(AE15="",0,VLOOKUP(VALUE(AE15),移動単価0304!F:H,3,FALSE))*AI15</f>
        <v>0</v>
      </c>
      <c r="BC15" s="70">
        <f>IF(AK15="",0,VLOOKUP(VALUE(AK15),移動単価0304!F:H,3,FALSE))*AO15</f>
        <v>0</v>
      </c>
    </row>
    <row r="16" spans="1:55" s="1" customFormat="1" ht="30" customHeight="1">
      <c r="A16" s="36"/>
      <c r="B16" s="58"/>
      <c r="C16" s="138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40"/>
      <c r="P16" s="140"/>
      <c r="Q16" s="140"/>
      <c r="R16" s="140"/>
      <c r="S16" s="141"/>
      <c r="T16" s="142"/>
      <c r="U16" s="142"/>
      <c r="V16" s="143"/>
      <c r="W16" s="144" t="str">
        <f t="shared" si="0"/>
        <v/>
      </c>
      <c r="X16" s="145"/>
      <c r="Y16" s="146"/>
      <c r="Z16" s="147"/>
      <c r="AA16" s="147"/>
      <c r="AB16" s="148"/>
      <c r="AC16" s="149"/>
      <c r="AD16" s="150"/>
      <c r="AE16" s="151"/>
      <c r="AF16" s="147"/>
      <c r="AG16" s="147"/>
      <c r="AH16" s="148"/>
      <c r="AI16" s="149"/>
      <c r="AJ16" s="150"/>
      <c r="AK16" s="151"/>
      <c r="AL16" s="147"/>
      <c r="AM16" s="147"/>
      <c r="AN16" s="148"/>
      <c r="AO16" s="149"/>
      <c r="AP16" s="150"/>
      <c r="AQ16" s="152"/>
      <c r="AR16" s="153"/>
      <c r="AS16" s="154"/>
      <c r="AT16" s="154"/>
      <c r="AU16" s="154"/>
      <c r="AV16" s="154"/>
      <c r="AW16" s="137"/>
      <c r="AX16" s="137"/>
      <c r="AY16" s="137"/>
      <c r="AZ16" s="137"/>
      <c r="BA16" s="70">
        <f>IF(Y16="",0,VLOOKUP(VALUE(Y16),移動単価0304!F:H,3,FALSE))*AC16</f>
        <v>0</v>
      </c>
      <c r="BB16" s="70">
        <f>IF(AE16="",0,VLOOKUP(VALUE(AE16),移動単価0304!F:H,3,FALSE))*AI16</f>
        <v>0</v>
      </c>
      <c r="BC16" s="70">
        <f>IF(AK16="",0,VLOOKUP(VALUE(AK16),移動単価0304!F:H,3,FALSE))*AO16</f>
        <v>0</v>
      </c>
    </row>
    <row r="17" spans="1:55" s="1" customFormat="1" ht="30" customHeight="1">
      <c r="A17" s="36"/>
      <c r="B17" s="58"/>
      <c r="C17" s="138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40"/>
      <c r="P17" s="140"/>
      <c r="Q17" s="140"/>
      <c r="R17" s="140"/>
      <c r="S17" s="141"/>
      <c r="T17" s="142"/>
      <c r="U17" s="142"/>
      <c r="V17" s="143"/>
      <c r="W17" s="144" t="str">
        <f t="shared" si="0"/>
        <v/>
      </c>
      <c r="X17" s="145"/>
      <c r="Y17" s="146"/>
      <c r="Z17" s="147"/>
      <c r="AA17" s="147"/>
      <c r="AB17" s="148"/>
      <c r="AC17" s="149"/>
      <c r="AD17" s="150"/>
      <c r="AE17" s="151"/>
      <c r="AF17" s="147"/>
      <c r="AG17" s="147"/>
      <c r="AH17" s="148"/>
      <c r="AI17" s="149"/>
      <c r="AJ17" s="150"/>
      <c r="AK17" s="151"/>
      <c r="AL17" s="147"/>
      <c r="AM17" s="147"/>
      <c r="AN17" s="148"/>
      <c r="AO17" s="149"/>
      <c r="AP17" s="150"/>
      <c r="AQ17" s="152"/>
      <c r="AR17" s="153"/>
      <c r="AS17" s="154"/>
      <c r="AT17" s="154"/>
      <c r="AU17" s="154"/>
      <c r="AV17" s="154"/>
      <c r="AW17" s="137"/>
      <c r="AX17" s="137"/>
      <c r="AY17" s="137"/>
      <c r="AZ17" s="137"/>
      <c r="BA17" s="70">
        <f>IF(Y17="",0,VLOOKUP(VALUE(Y17),移動単価0304!F:H,3,FALSE))*AC17</f>
        <v>0</v>
      </c>
      <c r="BB17" s="70">
        <f>IF(AE17="",0,VLOOKUP(VALUE(AE17),移動単価0304!F:H,3,FALSE))*AI17</f>
        <v>0</v>
      </c>
      <c r="BC17" s="70">
        <f>IF(AK17="",0,VLOOKUP(VALUE(AK17),移動単価0304!F:H,3,FALSE))*AO17</f>
        <v>0</v>
      </c>
    </row>
    <row r="18" spans="1:55" s="1" customFormat="1" ht="30" customHeight="1">
      <c r="A18" s="36"/>
      <c r="B18" s="58"/>
      <c r="C18" s="138"/>
      <c r="D18" s="139"/>
      <c r="E18" s="139"/>
      <c r="F18" s="139"/>
      <c r="G18" s="139"/>
      <c r="H18" s="139"/>
      <c r="I18" s="139"/>
      <c r="J18" s="139"/>
      <c r="K18" s="139"/>
      <c r="L18" s="139"/>
      <c r="M18" s="139"/>
      <c r="N18" s="139"/>
      <c r="O18" s="140"/>
      <c r="P18" s="140"/>
      <c r="Q18" s="140"/>
      <c r="R18" s="140"/>
      <c r="S18" s="141"/>
      <c r="T18" s="142"/>
      <c r="U18" s="142"/>
      <c r="V18" s="143"/>
      <c r="W18" s="144" t="str">
        <f t="shared" si="0"/>
        <v/>
      </c>
      <c r="X18" s="145"/>
      <c r="Y18" s="146"/>
      <c r="Z18" s="147"/>
      <c r="AA18" s="147"/>
      <c r="AB18" s="148"/>
      <c r="AC18" s="149"/>
      <c r="AD18" s="150"/>
      <c r="AE18" s="151"/>
      <c r="AF18" s="147"/>
      <c r="AG18" s="147"/>
      <c r="AH18" s="148"/>
      <c r="AI18" s="149"/>
      <c r="AJ18" s="150"/>
      <c r="AK18" s="151"/>
      <c r="AL18" s="147"/>
      <c r="AM18" s="147"/>
      <c r="AN18" s="148"/>
      <c r="AO18" s="149"/>
      <c r="AP18" s="150"/>
      <c r="AQ18" s="152"/>
      <c r="AR18" s="153"/>
      <c r="AS18" s="154"/>
      <c r="AT18" s="154"/>
      <c r="AU18" s="154"/>
      <c r="AV18" s="154"/>
      <c r="AW18" s="137"/>
      <c r="AX18" s="137"/>
      <c r="AY18" s="137"/>
      <c r="AZ18" s="137"/>
      <c r="BA18" s="70">
        <f>IF(Y18="",0,VLOOKUP(VALUE(Y18),移動単価0304!F:H,3,FALSE))*AC18</f>
        <v>0</v>
      </c>
      <c r="BB18" s="70">
        <f>IF(AE18="",0,VLOOKUP(VALUE(AE18),移動単価0304!F:H,3,FALSE))*AI18</f>
        <v>0</v>
      </c>
      <c r="BC18" s="70">
        <f>IF(AK18="",0,VLOOKUP(VALUE(AK18),移動単価0304!F:H,3,FALSE))*AO18</f>
        <v>0</v>
      </c>
    </row>
    <row r="19" spans="1:55" s="1" customFormat="1" ht="30" customHeight="1">
      <c r="A19" s="36"/>
      <c r="B19" s="58"/>
      <c r="C19" s="138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40"/>
      <c r="P19" s="140"/>
      <c r="Q19" s="140"/>
      <c r="R19" s="140"/>
      <c r="S19" s="141"/>
      <c r="T19" s="142"/>
      <c r="U19" s="142"/>
      <c r="V19" s="143"/>
      <c r="W19" s="144" t="str">
        <f t="shared" si="0"/>
        <v/>
      </c>
      <c r="X19" s="145"/>
      <c r="Y19" s="146"/>
      <c r="Z19" s="147"/>
      <c r="AA19" s="147"/>
      <c r="AB19" s="148"/>
      <c r="AC19" s="149"/>
      <c r="AD19" s="150"/>
      <c r="AE19" s="151"/>
      <c r="AF19" s="147"/>
      <c r="AG19" s="147"/>
      <c r="AH19" s="148"/>
      <c r="AI19" s="149"/>
      <c r="AJ19" s="150"/>
      <c r="AK19" s="151"/>
      <c r="AL19" s="147"/>
      <c r="AM19" s="147"/>
      <c r="AN19" s="148"/>
      <c r="AO19" s="149"/>
      <c r="AP19" s="150"/>
      <c r="AQ19" s="152"/>
      <c r="AR19" s="153"/>
      <c r="AS19" s="154"/>
      <c r="AT19" s="154"/>
      <c r="AU19" s="154"/>
      <c r="AV19" s="154"/>
      <c r="AW19" s="137"/>
      <c r="AX19" s="137"/>
      <c r="AY19" s="137"/>
      <c r="AZ19" s="137"/>
      <c r="BA19" s="70">
        <f>IF(Y19="",0,VLOOKUP(VALUE(Y19),移動単価0304!F:H,3,FALSE))*AC19</f>
        <v>0</v>
      </c>
      <c r="BB19" s="70">
        <f>IF(AE19="",0,VLOOKUP(VALUE(AE19),移動単価0304!F:H,3,FALSE))*AI19</f>
        <v>0</v>
      </c>
      <c r="BC19" s="70">
        <f>IF(AK19="",0,VLOOKUP(VALUE(AK19),移動単価0304!F:H,3,FALSE))*AO19</f>
        <v>0</v>
      </c>
    </row>
    <row r="20" spans="1:55" s="1" customFormat="1" ht="30" customHeight="1">
      <c r="A20" s="36"/>
      <c r="B20" s="58"/>
      <c r="C20" s="138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40"/>
      <c r="P20" s="140"/>
      <c r="Q20" s="140"/>
      <c r="R20" s="140"/>
      <c r="S20" s="141"/>
      <c r="T20" s="142"/>
      <c r="U20" s="142"/>
      <c r="V20" s="143"/>
      <c r="W20" s="144" t="str">
        <f t="shared" si="0"/>
        <v/>
      </c>
      <c r="X20" s="145"/>
      <c r="Y20" s="146"/>
      <c r="Z20" s="147"/>
      <c r="AA20" s="147"/>
      <c r="AB20" s="148"/>
      <c r="AC20" s="149"/>
      <c r="AD20" s="150"/>
      <c r="AE20" s="151"/>
      <c r="AF20" s="147"/>
      <c r="AG20" s="147"/>
      <c r="AH20" s="148"/>
      <c r="AI20" s="149"/>
      <c r="AJ20" s="150"/>
      <c r="AK20" s="151"/>
      <c r="AL20" s="147"/>
      <c r="AM20" s="147"/>
      <c r="AN20" s="148"/>
      <c r="AO20" s="149"/>
      <c r="AP20" s="150"/>
      <c r="AQ20" s="152"/>
      <c r="AR20" s="153"/>
      <c r="AS20" s="154"/>
      <c r="AT20" s="154"/>
      <c r="AU20" s="154"/>
      <c r="AV20" s="154"/>
      <c r="AW20" s="137"/>
      <c r="AX20" s="137"/>
      <c r="AY20" s="137"/>
      <c r="AZ20" s="137"/>
      <c r="BA20" s="70">
        <f>IF(Y20="",0,VLOOKUP(VALUE(Y20),移動単価0304!F:H,3,FALSE))*AC20</f>
        <v>0</v>
      </c>
      <c r="BB20" s="70">
        <f>IF(AE20="",0,VLOOKUP(VALUE(AE20),移動単価0304!F:H,3,FALSE))*AI20</f>
        <v>0</v>
      </c>
      <c r="BC20" s="70">
        <f>IF(AK20="",0,VLOOKUP(VALUE(AK20),移動単価0304!F:H,3,FALSE))*AO20</f>
        <v>0</v>
      </c>
    </row>
    <row r="21" spans="1:55" s="1" customFormat="1" ht="30" customHeight="1">
      <c r="A21" s="36"/>
      <c r="B21" s="58"/>
      <c r="C21" s="138"/>
      <c r="D21" s="139"/>
      <c r="E21" s="139"/>
      <c r="F21" s="139"/>
      <c r="G21" s="139"/>
      <c r="H21" s="139"/>
      <c r="I21" s="139"/>
      <c r="J21" s="139"/>
      <c r="K21" s="139"/>
      <c r="L21" s="139"/>
      <c r="M21" s="139"/>
      <c r="N21" s="139"/>
      <c r="O21" s="140"/>
      <c r="P21" s="140"/>
      <c r="Q21" s="140"/>
      <c r="R21" s="140"/>
      <c r="S21" s="141"/>
      <c r="T21" s="142"/>
      <c r="U21" s="142"/>
      <c r="V21" s="143"/>
      <c r="W21" s="144" t="str">
        <f t="shared" si="0"/>
        <v/>
      </c>
      <c r="X21" s="145"/>
      <c r="Y21" s="146"/>
      <c r="Z21" s="147"/>
      <c r="AA21" s="147"/>
      <c r="AB21" s="148"/>
      <c r="AC21" s="149"/>
      <c r="AD21" s="150"/>
      <c r="AE21" s="151"/>
      <c r="AF21" s="147"/>
      <c r="AG21" s="147"/>
      <c r="AH21" s="148"/>
      <c r="AI21" s="149"/>
      <c r="AJ21" s="150"/>
      <c r="AK21" s="151"/>
      <c r="AL21" s="147"/>
      <c r="AM21" s="147"/>
      <c r="AN21" s="148"/>
      <c r="AO21" s="149"/>
      <c r="AP21" s="150"/>
      <c r="AQ21" s="152"/>
      <c r="AR21" s="153"/>
      <c r="AS21" s="154"/>
      <c r="AT21" s="154"/>
      <c r="AU21" s="154"/>
      <c r="AV21" s="154"/>
      <c r="AW21" s="137"/>
      <c r="AX21" s="137"/>
      <c r="AY21" s="137"/>
      <c r="AZ21" s="137"/>
      <c r="BA21" s="70">
        <f>IF(Y21="",0,VLOOKUP(VALUE(Y21),移動単価0304!F:H,3,FALSE))*AC21</f>
        <v>0</v>
      </c>
      <c r="BB21" s="70">
        <f>IF(AE21="",0,VLOOKUP(VALUE(AE21),移動単価0304!F:H,3,FALSE))*AI21</f>
        <v>0</v>
      </c>
      <c r="BC21" s="70">
        <f>IF(AK21="",0,VLOOKUP(VALUE(AK21),移動単価0304!F:H,3,FALSE))*AO21</f>
        <v>0</v>
      </c>
    </row>
    <row r="22" spans="1:55" s="1" customFormat="1" ht="30" customHeight="1">
      <c r="A22" s="36"/>
      <c r="B22" s="58"/>
      <c r="C22" s="138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40"/>
      <c r="P22" s="140"/>
      <c r="Q22" s="140"/>
      <c r="R22" s="140"/>
      <c r="S22" s="141"/>
      <c r="T22" s="142"/>
      <c r="U22" s="142"/>
      <c r="V22" s="143"/>
      <c r="W22" s="144" t="str">
        <f t="shared" si="0"/>
        <v/>
      </c>
      <c r="X22" s="145"/>
      <c r="Y22" s="146"/>
      <c r="Z22" s="147"/>
      <c r="AA22" s="147"/>
      <c r="AB22" s="148"/>
      <c r="AC22" s="149"/>
      <c r="AD22" s="150"/>
      <c r="AE22" s="151"/>
      <c r="AF22" s="147"/>
      <c r="AG22" s="147"/>
      <c r="AH22" s="148"/>
      <c r="AI22" s="149"/>
      <c r="AJ22" s="150"/>
      <c r="AK22" s="151"/>
      <c r="AL22" s="147"/>
      <c r="AM22" s="147"/>
      <c r="AN22" s="148"/>
      <c r="AO22" s="149"/>
      <c r="AP22" s="150"/>
      <c r="AQ22" s="152"/>
      <c r="AR22" s="153"/>
      <c r="AS22" s="154"/>
      <c r="AT22" s="154"/>
      <c r="AU22" s="154"/>
      <c r="AV22" s="154"/>
      <c r="AW22" s="137"/>
      <c r="AX22" s="137"/>
      <c r="AY22" s="137"/>
      <c r="AZ22" s="137"/>
      <c r="BA22" s="70">
        <f>IF(Y22="",0,VLOOKUP(VALUE(Y22),移動単価0304!F:H,3,FALSE))*AC22</f>
        <v>0</v>
      </c>
      <c r="BB22" s="70">
        <f>IF(AE22="",0,VLOOKUP(VALUE(AE22),移動単価0304!F:H,3,FALSE))*AI22</f>
        <v>0</v>
      </c>
      <c r="BC22" s="70">
        <f>IF(AK22="",0,VLOOKUP(VALUE(AK22),移動単価0304!F:H,3,FALSE))*AO22</f>
        <v>0</v>
      </c>
    </row>
    <row r="23" spans="1:55" s="1" customFormat="1" ht="30" customHeight="1">
      <c r="A23" s="36"/>
      <c r="B23" s="58"/>
      <c r="C23" s="138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40"/>
      <c r="P23" s="140"/>
      <c r="Q23" s="140"/>
      <c r="R23" s="140"/>
      <c r="S23" s="141"/>
      <c r="T23" s="142"/>
      <c r="U23" s="142"/>
      <c r="V23" s="143"/>
      <c r="W23" s="144" t="str">
        <f t="shared" si="0"/>
        <v/>
      </c>
      <c r="X23" s="145"/>
      <c r="Y23" s="146"/>
      <c r="Z23" s="147"/>
      <c r="AA23" s="147"/>
      <c r="AB23" s="148"/>
      <c r="AC23" s="149"/>
      <c r="AD23" s="150"/>
      <c r="AE23" s="151"/>
      <c r="AF23" s="147"/>
      <c r="AG23" s="147"/>
      <c r="AH23" s="148"/>
      <c r="AI23" s="149"/>
      <c r="AJ23" s="150"/>
      <c r="AK23" s="151"/>
      <c r="AL23" s="147"/>
      <c r="AM23" s="147"/>
      <c r="AN23" s="148"/>
      <c r="AO23" s="149"/>
      <c r="AP23" s="150"/>
      <c r="AQ23" s="152"/>
      <c r="AR23" s="153"/>
      <c r="AS23" s="154"/>
      <c r="AT23" s="154"/>
      <c r="AU23" s="154"/>
      <c r="AV23" s="154"/>
      <c r="AW23" s="137"/>
      <c r="AX23" s="137"/>
      <c r="AY23" s="137"/>
      <c r="AZ23" s="137"/>
      <c r="BA23" s="70">
        <f>IF(Y23="",0,VLOOKUP(VALUE(Y23),移動単価0304!F:H,3,FALSE))*AC23</f>
        <v>0</v>
      </c>
      <c r="BB23" s="70">
        <f>IF(AE23="",0,VLOOKUP(VALUE(AE23),移動単価0304!F:H,3,FALSE))*AI23</f>
        <v>0</v>
      </c>
      <c r="BC23" s="70">
        <f>IF(AK23="",0,VLOOKUP(VALUE(AK23),移動単価0304!F:H,3,FALSE))*AO23</f>
        <v>0</v>
      </c>
    </row>
    <row r="24" spans="1:55" s="1" customFormat="1" ht="30" customHeight="1">
      <c r="A24" s="36"/>
      <c r="B24" s="58"/>
      <c r="C24" s="138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40"/>
      <c r="P24" s="140"/>
      <c r="Q24" s="140"/>
      <c r="R24" s="140"/>
      <c r="S24" s="141"/>
      <c r="T24" s="142"/>
      <c r="U24" s="142"/>
      <c r="V24" s="143"/>
      <c r="W24" s="144" t="str">
        <f t="shared" si="0"/>
        <v/>
      </c>
      <c r="X24" s="145"/>
      <c r="Y24" s="146"/>
      <c r="Z24" s="147"/>
      <c r="AA24" s="147"/>
      <c r="AB24" s="148"/>
      <c r="AC24" s="149"/>
      <c r="AD24" s="150"/>
      <c r="AE24" s="151"/>
      <c r="AF24" s="147"/>
      <c r="AG24" s="147"/>
      <c r="AH24" s="148"/>
      <c r="AI24" s="149"/>
      <c r="AJ24" s="150"/>
      <c r="AK24" s="151"/>
      <c r="AL24" s="147"/>
      <c r="AM24" s="147"/>
      <c r="AN24" s="148"/>
      <c r="AO24" s="149"/>
      <c r="AP24" s="150"/>
      <c r="AQ24" s="152"/>
      <c r="AR24" s="153"/>
      <c r="AS24" s="154"/>
      <c r="AT24" s="154"/>
      <c r="AU24" s="154"/>
      <c r="AV24" s="154"/>
      <c r="AW24" s="137"/>
      <c r="AX24" s="137"/>
      <c r="AY24" s="137"/>
      <c r="AZ24" s="137"/>
      <c r="BA24" s="70">
        <f>IF(Y24="",0,VLOOKUP(VALUE(Y24),移動単価0304!F:H,3,FALSE))*AC24</f>
        <v>0</v>
      </c>
      <c r="BB24" s="70">
        <f>IF(AE24="",0,VLOOKUP(VALUE(AE24),移動単価0304!F:H,3,FALSE))*AI24</f>
        <v>0</v>
      </c>
      <c r="BC24" s="70">
        <f>IF(AK24="",0,VLOOKUP(VALUE(AK24),移動単価0304!F:H,3,FALSE))*AO24</f>
        <v>0</v>
      </c>
    </row>
    <row r="25" spans="1:55" s="1" customFormat="1" ht="30" customHeight="1">
      <c r="A25" s="36"/>
      <c r="B25" s="58"/>
      <c r="C25" s="138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40"/>
      <c r="P25" s="140"/>
      <c r="Q25" s="140"/>
      <c r="R25" s="140"/>
      <c r="S25" s="141"/>
      <c r="T25" s="142"/>
      <c r="U25" s="142"/>
      <c r="V25" s="143"/>
      <c r="W25" s="144" t="str">
        <f t="shared" si="0"/>
        <v/>
      </c>
      <c r="X25" s="145"/>
      <c r="Y25" s="146"/>
      <c r="Z25" s="147"/>
      <c r="AA25" s="147"/>
      <c r="AB25" s="148"/>
      <c r="AC25" s="149"/>
      <c r="AD25" s="150"/>
      <c r="AE25" s="151"/>
      <c r="AF25" s="147"/>
      <c r="AG25" s="147"/>
      <c r="AH25" s="148"/>
      <c r="AI25" s="149"/>
      <c r="AJ25" s="150"/>
      <c r="AK25" s="151"/>
      <c r="AL25" s="147"/>
      <c r="AM25" s="147"/>
      <c r="AN25" s="148"/>
      <c r="AO25" s="149"/>
      <c r="AP25" s="150"/>
      <c r="AQ25" s="152"/>
      <c r="AR25" s="153"/>
      <c r="AS25" s="154"/>
      <c r="AT25" s="154"/>
      <c r="AU25" s="154"/>
      <c r="AV25" s="154"/>
      <c r="AW25" s="137"/>
      <c r="AX25" s="137"/>
      <c r="AY25" s="137"/>
      <c r="AZ25" s="137"/>
      <c r="BA25" s="70">
        <f>IF(Y25="",0,VLOOKUP(VALUE(Y25),移動単価0304!F:H,3,FALSE))*AC25</f>
        <v>0</v>
      </c>
      <c r="BB25" s="70">
        <f>IF(AE25="",0,VLOOKUP(VALUE(AE25),移動単価0304!F:H,3,FALSE))*AI25</f>
        <v>0</v>
      </c>
      <c r="BC25" s="70">
        <f>IF(AK25="",0,VLOOKUP(VALUE(AK25),移動単価0304!F:H,3,FALSE))*AO25</f>
        <v>0</v>
      </c>
    </row>
    <row r="26" spans="1:55" s="1" customFormat="1" ht="30" customHeight="1">
      <c r="A26" s="36"/>
      <c r="B26" s="58"/>
      <c r="C26" s="138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140"/>
      <c r="Q26" s="140"/>
      <c r="R26" s="140"/>
      <c r="S26" s="141"/>
      <c r="T26" s="142"/>
      <c r="U26" s="142"/>
      <c r="V26" s="143"/>
      <c r="W26" s="144" t="str">
        <f t="shared" si="0"/>
        <v/>
      </c>
      <c r="X26" s="145"/>
      <c r="Y26" s="146"/>
      <c r="Z26" s="147"/>
      <c r="AA26" s="147"/>
      <c r="AB26" s="148"/>
      <c r="AC26" s="149"/>
      <c r="AD26" s="150"/>
      <c r="AE26" s="151"/>
      <c r="AF26" s="147"/>
      <c r="AG26" s="147"/>
      <c r="AH26" s="148"/>
      <c r="AI26" s="149"/>
      <c r="AJ26" s="150"/>
      <c r="AK26" s="151"/>
      <c r="AL26" s="147"/>
      <c r="AM26" s="147"/>
      <c r="AN26" s="148"/>
      <c r="AO26" s="149"/>
      <c r="AP26" s="150"/>
      <c r="AQ26" s="152"/>
      <c r="AR26" s="153"/>
      <c r="AS26" s="154"/>
      <c r="AT26" s="154"/>
      <c r="AU26" s="154"/>
      <c r="AV26" s="154"/>
      <c r="AW26" s="137"/>
      <c r="AX26" s="137"/>
      <c r="AY26" s="137"/>
      <c r="AZ26" s="137"/>
      <c r="BA26" s="70">
        <f>IF(Y26="",0,VLOOKUP(VALUE(Y26),移動単価0304!F:H,3,FALSE))*AC26</f>
        <v>0</v>
      </c>
      <c r="BB26" s="70">
        <f>IF(AE26="",0,VLOOKUP(VALUE(AE26),移動単価0304!F:H,3,FALSE))*AI26</f>
        <v>0</v>
      </c>
      <c r="BC26" s="70">
        <f>IF(AK26="",0,VLOOKUP(VALUE(AK26),移動単価0304!F:H,3,FALSE))*AO26</f>
        <v>0</v>
      </c>
    </row>
    <row r="27" spans="1:55" s="1" customFormat="1" ht="30" customHeight="1">
      <c r="A27" s="36"/>
      <c r="B27" s="58"/>
      <c r="C27" s="138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40"/>
      <c r="P27" s="140"/>
      <c r="Q27" s="140"/>
      <c r="R27" s="140"/>
      <c r="S27" s="141"/>
      <c r="T27" s="142"/>
      <c r="U27" s="142"/>
      <c r="V27" s="143"/>
      <c r="W27" s="144" t="str">
        <f t="shared" si="0"/>
        <v/>
      </c>
      <c r="X27" s="145"/>
      <c r="Y27" s="146"/>
      <c r="Z27" s="147"/>
      <c r="AA27" s="147"/>
      <c r="AB27" s="148"/>
      <c r="AC27" s="149"/>
      <c r="AD27" s="150"/>
      <c r="AE27" s="151"/>
      <c r="AF27" s="147"/>
      <c r="AG27" s="147"/>
      <c r="AH27" s="148"/>
      <c r="AI27" s="149"/>
      <c r="AJ27" s="150"/>
      <c r="AK27" s="151"/>
      <c r="AL27" s="147"/>
      <c r="AM27" s="147"/>
      <c r="AN27" s="148"/>
      <c r="AO27" s="149"/>
      <c r="AP27" s="150"/>
      <c r="AQ27" s="152"/>
      <c r="AR27" s="153"/>
      <c r="AS27" s="154"/>
      <c r="AT27" s="154"/>
      <c r="AU27" s="154"/>
      <c r="AV27" s="154"/>
      <c r="AW27" s="137"/>
      <c r="AX27" s="137"/>
      <c r="AY27" s="137"/>
      <c r="AZ27" s="137"/>
      <c r="BA27" s="70">
        <f>IF(Y27="",0,VLOOKUP(VALUE(Y27),移動単価0304!F:H,3,FALSE))*AC27</f>
        <v>0</v>
      </c>
      <c r="BB27" s="70">
        <f>IF(AE27="",0,VLOOKUP(VALUE(AE27),移動単価0304!F:H,3,FALSE))*AI27</f>
        <v>0</v>
      </c>
      <c r="BC27" s="70">
        <f>IF(AK27="",0,VLOOKUP(VALUE(AK27),移動単価0304!F:H,3,FALSE))*AO27</f>
        <v>0</v>
      </c>
    </row>
    <row r="28" spans="1:55" s="1" customFormat="1" ht="30" customHeight="1">
      <c r="A28" s="36"/>
      <c r="B28" s="58"/>
      <c r="C28" s="138"/>
      <c r="D28" s="139"/>
      <c r="E28" s="139"/>
      <c r="F28" s="139"/>
      <c r="G28" s="139"/>
      <c r="H28" s="139"/>
      <c r="I28" s="139"/>
      <c r="J28" s="139"/>
      <c r="K28" s="139"/>
      <c r="L28" s="139"/>
      <c r="M28" s="139"/>
      <c r="N28" s="139"/>
      <c r="O28" s="140"/>
      <c r="P28" s="140"/>
      <c r="Q28" s="140"/>
      <c r="R28" s="140"/>
      <c r="S28" s="141"/>
      <c r="T28" s="142"/>
      <c r="U28" s="142"/>
      <c r="V28" s="143"/>
      <c r="W28" s="144" t="str">
        <f t="shared" si="0"/>
        <v/>
      </c>
      <c r="X28" s="145"/>
      <c r="Y28" s="146"/>
      <c r="Z28" s="147"/>
      <c r="AA28" s="147"/>
      <c r="AB28" s="148"/>
      <c r="AC28" s="149"/>
      <c r="AD28" s="150"/>
      <c r="AE28" s="151"/>
      <c r="AF28" s="147"/>
      <c r="AG28" s="147"/>
      <c r="AH28" s="148"/>
      <c r="AI28" s="149"/>
      <c r="AJ28" s="150"/>
      <c r="AK28" s="151"/>
      <c r="AL28" s="147"/>
      <c r="AM28" s="147"/>
      <c r="AN28" s="148"/>
      <c r="AO28" s="149"/>
      <c r="AP28" s="150"/>
      <c r="AQ28" s="152"/>
      <c r="AR28" s="153"/>
      <c r="AS28" s="154"/>
      <c r="AT28" s="154"/>
      <c r="AU28" s="154"/>
      <c r="AV28" s="154"/>
      <c r="AW28" s="137"/>
      <c r="AX28" s="137"/>
      <c r="AY28" s="137"/>
      <c r="AZ28" s="137"/>
      <c r="BA28" s="70">
        <f>IF(Y28="",0,VLOOKUP(VALUE(Y28),移動単価0304!F:H,3,FALSE))*AC28</f>
        <v>0</v>
      </c>
      <c r="BB28" s="70">
        <f>IF(AE28="",0,VLOOKUP(VALUE(AE28),移動単価0304!F:H,3,FALSE))*AI28</f>
        <v>0</v>
      </c>
      <c r="BC28" s="70">
        <f>IF(AK28="",0,VLOOKUP(VALUE(AK28),移動単価0304!F:H,3,FALSE))*AO28</f>
        <v>0</v>
      </c>
    </row>
    <row r="29" spans="1:55" s="1" customFormat="1" ht="30" customHeight="1">
      <c r="A29" s="36"/>
      <c r="B29" s="58"/>
      <c r="C29" s="138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56"/>
      <c r="P29" s="156"/>
      <c r="Q29" s="156"/>
      <c r="R29" s="156"/>
      <c r="S29" s="141"/>
      <c r="T29" s="142"/>
      <c r="U29" s="142"/>
      <c r="V29" s="143"/>
      <c r="W29" s="144" t="str">
        <f t="shared" si="0"/>
        <v/>
      </c>
      <c r="X29" s="145"/>
      <c r="Y29" s="146"/>
      <c r="Z29" s="147"/>
      <c r="AA29" s="147"/>
      <c r="AB29" s="148"/>
      <c r="AC29" s="149"/>
      <c r="AD29" s="150"/>
      <c r="AE29" s="151"/>
      <c r="AF29" s="147"/>
      <c r="AG29" s="147"/>
      <c r="AH29" s="148"/>
      <c r="AI29" s="149"/>
      <c r="AJ29" s="150"/>
      <c r="AK29" s="151"/>
      <c r="AL29" s="147"/>
      <c r="AM29" s="147"/>
      <c r="AN29" s="148"/>
      <c r="AO29" s="149"/>
      <c r="AP29" s="150"/>
      <c r="AQ29" s="152"/>
      <c r="AR29" s="153"/>
      <c r="AS29" s="154"/>
      <c r="AT29" s="154"/>
      <c r="AU29" s="154"/>
      <c r="AV29" s="154"/>
      <c r="AW29" s="137"/>
      <c r="AX29" s="137"/>
      <c r="AY29" s="137"/>
      <c r="AZ29" s="137"/>
      <c r="BA29" s="70">
        <f>IF(Y29="",0,VLOOKUP(VALUE(Y29),移動単価0304!F:H,3,FALSE))*AC29</f>
        <v>0</v>
      </c>
      <c r="BB29" s="70">
        <f>IF(AE29="",0,VLOOKUP(VALUE(AE29),移動単価0304!F:H,3,FALSE))*AI29</f>
        <v>0</v>
      </c>
      <c r="BC29" s="70">
        <f>IF(AK29="",0,VLOOKUP(VALUE(AK29),移動単価0304!F:H,3,FALSE))*AO29</f>
        <v>0</v>
      </c>
    </row>
    <row r="30" spans="1:55" s="1" customFormat="1" ht="30" customHeight="1">
      <c r="A30" s="36"/>
      <c r="B30" s="58"/>
      <c r="C30" s="138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56"/>
      <c r="P30" s="156"/>
      <c r="Q30" s="156"/>
      <c r="R30" s="156"/>
      <c r="S30" s="141"/>
      <c r="T30" s="142"/>
      <c r="U30" s="142"/>
      <c r="V30" s="143"/>
      <c r="W30" s="144" t="str">
        <f t="shared" si="0"/>
        <v/>
      </c>
      <c r="X30" s="145"/>
      <c r="Y30" s="146"/>
      <c r="Z30" s="147"/>
      <c r="AA30" s="147"/>
      <c r="AB30" s="148"/>
      <c r="AC30" s="149"/>
      <c r="AD30" s="150"/>
      <c r="AE30" s="151"/>
      <c r="AF30" s="147"/>
      <c r="AG30" s="147"/>
      <c r="AH30" s="148"/>
      <c r="AI30" s="149"/>
      <c r="AJ30" s="150"/>
      <c r="AK30" s="151"/>
      <c r="AL30" s="147"/>
      <c r="AM30" s="147"/>
      <c r="AN30" s="148"/>
      <c r="AO30" s="149"/>
      <c r="AP30" s="150"/>
      <c r="AQ30" s="152"/>
      <c r="AR30" s="153"/>
      <c r="AS30" s="154"/>
      <c r="AT30" s="154"/>
      <c r="AU30" s="154"/>
      <c r="AV30" s="154"/>
      <c r="AW30" s="137"/>
      <c r="AX30" s="137"/>
      <c r="AY30" s="137"/>
      <c r="AZ30" s="137"/>
      <c r="BA30" s="70">
        <f>IF(Y30="",0,VLOOKUP(VALUE(Y30),移動単価0304!F:H,3,FALSE))*AC30</f>
        <v>0</v>
      </c>
      <c r="BB30" s="70">
        <f>IF(AE30="",0,VLOOKUP(VALUE(AE30),移動単価0304!F:H,3,FALSE))*AI30</f>
        <v>0</v>
      </c>
      <c r="BC30" s="70">
        <f>IF(AK30="",0,VLOOKUP(VALUE(AK30),移動単価0304!F:H,3,FALSE))*AO30</f>
        <v>0</v>
      </c>
    </row>
    <row r="31" spans="1:55" s="1" customFormat="1" ht="30" customHeight="1">
      <c r="A31" s="36"/>
      <c r="B31" s="58"/>
      <c r="C31" s="138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56"/>
      <c r="P31" s="156"/>
      <c r="Q31" s="156"/>
      <c r="R31" s="156"/>
      <c r="S31" s="141"/>
      <c r="T31" s="142"/>
      <c r="U31" s="142"/>
      <c r="V31" s="143"/>
      <c r="W31" s="144" t="str">
        <f t="shared" si="0"/>
        <v/>
      </c>
      <c r="X31" s="145"/>
      <c r="Y31" s="146"/>
      <c r="Z31" s="147"/>
      <c r="AA31" s="147"/>
      <c r="AB31" s="148"/>
      <c r="AC31" s="149"/>
      <c r="AD31" s="150"/>
      <c r="AE31" s="151"/>
      <c r="AF31" s="147"/>
      <c r="AG31" s="147"/>
      <c r="AH31" s="148"/>
      <c r="AI31" s="149"/>
      <c r="AJ31" s="150"/>
      <c r="AK31" s="151"/>
      <c r="AL31" s="147"/>
      <c r="AM31" s="147"/>
      <c r="AN31" s="148"/>
      <c r="AO31" s="149"/>
      <c r="AP31" s="150"/>
      <c r="AQ31" s="152"/>
      <c r="AR31" s="153"/>
      <c r="AS31" s="154"/>
      <c r="AT31" s="154"/>
      <c r="AU31" s="154"/>
      <c r="AV31" s="154"/>
      <c r="AW31" s="137"/>
      <c r="AX31" s="137"/>
      <c r="AY31" s="137"/>
      <c r="AZ31" s="137"/>
      <c r="BA31" s="70">
        <f>IF(Y31="",0,VLOOKUP(VALUE(Y31),移動単価0304!F:H,3,FALSE))*AC31</f>
        <v>0</v>
      </c>
      <c r="BB31" s="70">
        <f>IF(AE31="",0,VLOOKUP(VALUE(AE31),移動単価0304!F:H,3,FALSE))*AI31</f>
        <v>0</v>
      </c>
      <c r="BC31" s="70">
        <f>IF(AK31="",0,VLOOKUP(VALUE(AK31),移動単価0304!F:H,3,FALSE))*AO31</f>
        <v>0</v>
      </c>
    </row>
    <row r="32" spans="1:55" s="1" customFormat="1" ht="30" customHeight="1">
      <c r="A32" s="36"/>
      <c r="B32" s="58"/>
      <c r="C32" s="138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56"/>
      <c r="P32" s="156"/>
      <c r="Q32" s="156"/>
      <c r="R32" s="156"/>
      <c r="S32" s="141"/>
      <c r="T32" s="142"/>
      <c r="U32" s="142"/>
      <c r="V32" s="143"/>
      <c r="W32" s="144" t="str">
        <f t="shared" si="0"/>
        <v/>
      </c>
      <c r="X32" s="145"/>
      <c r="Y32" s="146"/>
      <c r="Z32" s="147"/>
      <c r="AA32" s="147"/>
      <c r="AB32" s="148"/>
      <c r="AC32" s="149"/>
      <c r="AD32" s="150"/>
      <c r="AE32" s="151"/>
      <c r="AF32" s="147"/>
      <c r="AG32" s="147"/>
      <c r="AH32" s="148"/>
      <c r="AI32" s="149"/>
      <c r="AJ32" s="150"/>
      <c r="AK32" s="151"/>
      <c r="AL32" s="147"/>
      <c r="AM32" s="147"/>
      <c r="AN32" s="148"/>
      <c r="AO32" s="149"/>
      <c r="AP32" s="150"/>
      <c r="AQ32" s="152"/>
      <c r="AR32" s="153"/>
      <c r="AS32" s="154"/>
      <c r="AT32" s="154"/>
      <c r="AU32" s="154"/>
      <c r="AV32" s="154"/>
      <c r="AW32" s="137"/>
      <c r="AX32" s="137"/>
      <c r="AY32" s="137"/>
      <c r="AZ32" s="137"/>
      <c r="BA32" s="70">
        <f>IF(Y32="",0,VLOOKUP(VALUE(Y32),移動単価0304!F:H,3,FALSE))*AC32</f>
        <v>0</v>
      </c>
      <c r="BB32" s="70">
        <f>IF(AE32="",0,VLOOKUP(VALUE(AE32),移動単価0304!F:H,3,FALSE))*AI32</f>
        <v>0</v>
      </c>
      <c r="BC32" s="70">
        <f>IF(AK32="",0,VLOOKUP(VALUE(AK32),移動単価0304!F:H,3,FALSE))*AO32</f>
        <v>0</v>
      </c>
    </row>
    <row r="33" spans="1:55" s="1" customFormat="1" ht="30" customHeight="1">
      <c r="A33" s="36"/>
      <c r="B33" s="58"/>
      <c r="C33" s="138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56"/>
      <c r="P33" s="156"/>
      <c r="Q33" s="156"/>
      <c r="R33" s="156"/>
      <c r="S33" s="141"/>
      <c r="T33" s="142"/>
      <c r="U33" s="142"/>
      <c r="V33" s="143"/>
      <c r="W33" s="144" t="str">
        <f t="shared" si="0"/>
        <v/>
      </c>
      <c r="X33" s="145"/>
      <c r="Y33" s="146"/>
      <c r="Z33" s="147"/>
      <c r="AA33" s="147"/>
      <c r="AB33" s="148"/>
      <c r="AC33" s="149"/>
      <c r="AD33" s="150"/>
      <c r="AE33" s="151"/>
      <c r="AF33" s="147"/>
      <c r="AG33" s="147"/>
      <c r="AH33" s="148"/>
      <c r="AI33" s="149"/>
      <c r="AJ33" s="150"/>
      <c r="AK33" s="151"/>
      <c r="AL33" s="147"/>
      <c r="AM33" s="147"/>
      <c r="AN33" s="148"/>
      <c r="AO33" s="149"/>
      <c r="AP33" s="150"/>
      <c r="AQ33" s="152"/>
      <c r="AR33" s="153"/>
      <c r="AS33" s="154"/>
      <c r="AT33" s="154"/>
      <c r="AU33" s="154"/>
      <c r="AV33" s="154"/>
      <c r="AW33" s="137"/>
      <c r="AX33" s="137"/>
      <c r="AY33" s="137"/>
      <c r="AZ33" s="137"/>
      <c r="BA33" s="70">
        <f>IF(Y33="",0,VLOOKUP(VALUE(Y33),移動単価0304!F:H,3,FALSE))*AC33</f>
        <v>0</v>
      </c>
      <c r="BB33" s="70">
        <f>IF(AE33="",0,VLOOKUP(VALUE(AE33),移動単価0304!F:H,3,FALSE))*AI33</f>
        <v>0</v>
      </c>
      <c r="BC33" s="70">
        <f>IF(AK33="",0,VLOOKUP(VALUE(AK33),移動単価0304!F:H,3,FALSE))*AO33</f>
        <v>0</v>
      </c>
    </row>
    <row r="34" spans="1:55" ht="20.100000000000001" customHeight="1">
      <c r="A34" s="159" t="s">
        <v>33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0"/>
      <c r="R34" s="160"/>
      <c r="S34" s="160"/>
      <c r="T34" s="160"/>
      <c r="U34" s="160"/>
      <c r="V34" s="161"/>
      <c r="W34" s="162" t="str">
        <f>IF(SUM(W14:X33)&gt;0,SUM(W14:X33),"")</f>
        <v/>
      </c>
      <c r="X34" s="162"/>
      <c r="Y34" s="163"/>
      <c r="Z34" s="163"/>
      <c r="AA34" s="163"/>
      <c r="AB34" s="163"/>
      <c r="AC34" s="164"/>
      <c r="AD34" s="164"/>
      <c r="AE34" s="163"/>
      <c r="AF34" s="163"/>
      <c r="AG34" s="163"/>
      <c r="AH34" s="163"/>
      <c r="AI34" s="164"/>
      <c r="AJ34" s="164"/>
      <c r="AK34" s="163"/>
      <c r="AL34" s="163"/>
      <c r="AM34" s="163"/>
      <c r="AN34" s="163"/>
      <c r="AO34" s="164"/>
      <c r="AP34" s="164"/>
      <c r="AQ34" s="162" t="str">
        <f>IF(SUM(AQ14:AR33)&gt;0,SUM(AQ14:AR33),"")</f>
        <v/>
      </c>
      <c r="AR34" s="162"/>
      <c r="AS34" s="172"/>
      <c r="AT34" s="172"/>
      <c r="AU34" s="172"/>
      <c r="AV34" s="172"/>
      <c r="AW34" s="114"/>
      <c r="AX34" s="114"/>
      <c r="AY34" s="114"/>
      <c r="AZ34" s="114"/>
      <c r="BA34" s="69">
        <f>SUM(BA14:BA33)</f>
        <v>0</v>
      </c>
      <c r="BB34" s="69">
        <f t="shared" ref="BB34:BC34" si="1">SUM(BB14:BB33)</f>
        <v>0</v>
      </c>
      <c r="BC34" s="69">
        <f t="shared" si="1"/>
        <v>0</v>
      </c>
    </row>
    <row r="35" spans="1:55" s="1" customFormat="1" ht="19.5" customHeight="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70"/>
      <c r="BB35" s="70"/>
      <c r="BC35" s="70"/>
    </row>
    <row r="36" spans="1:55" s="1" customFormat="1" ht="29.25" customHeight="1">
      <c r="A36" s="23"/>
      <c r="B36" s="23"/>
      <c r="C36" s="109" t="s">
        <v>14</v>
      </c>
      <c r="D36" s="109"/>
      <c r="E36" s="109"/>
      <c r="F36" s="109"/>
      <c r="G36" s="109"/>
      <c r="H36" s="109" t="s">
        <v>36</v>
      </c>
      <c r="I36" s="109"/>
      <c r="J36" s="109"/>
      <c r="K36" s="109"/>
      <c r="L36" s="109"/>
      <c r="M36" s="75" t="s">
        <v>35</v>
      </c>
      <c r="N36" s="76"/>
      <c r="O36" s="76"/>
      <c r="P36" s="76"/>
      <c r="Q36" s="76"/>
      <c r="R36" s="77"/>
      <c r="S36" s="110" t="s">
        <v>15</v>
      </c>
      <c r="T36" s="157"/>
      <c r="U36" s="157"/>
      <c r="V36" s="157"/>
      <c r="W36" s="157"/>
      <c r="X36" s="158"/>
      <c r="Y36" s="23"/>
      <c r="Z36" s="23"/>
      <c r="AA36" s="23"/>
      <c r="AB36" s="23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7"/>
      <c r="AP36" s="37"/>
      <c r="AQ36" s="37"/>
      <c r="AR36" s="35"/>
      <c r="AS36" s="35"/>
      <c r="AT36" s="35"/>
      <c r="AU36" s="35"/>
      <c r="AV36" s="35"/>
      <c r="AW36" s="37"/>
      <c r="AX36" s="37"/>
      <c r="AY36" s="37"/>
      <c r="AZ36" s="38"/>
      <c r="BA36" s="70"/>
      <c r="BB36" s="70"/>
      <c r="BC36" s="70"/>
    </row>
    <row r="37" spans="1:55" s="1" customFormat="1" ht="19.5" customHeight="1">
      <c r="A37" s="23"/>
      <c r="B37" s="23"/>
      <c r="C37" s="168" t="str">
        <f>IF(G8="","",SUM(BA34:BC34))</f>
        <v/>
      </c>
      <c r="D37" s="169"/>
      <c r="E37" s="169"/>
      <c r="F37" s="169"/>
      <c r="G37" s="170"/>
      <c r="H37" s="168" t="str">
        <f>IF(G8="","",MIN(ROUNDDOWN(C37*0.1,0),M37))</f>
        <v/>
      </c>
      <c r="I37" s="169"/>
      <c r="J37" s="169"/>
      <c r="K37" s="169"/>
      <c r="L37" s="170"/>
      <c r="M37" s="168" t="str">
        <f>IF(G8="","",G8)</f>
        <v/>
      </c>
      <c r="N37" s="169"/>
      <c r="O37" s="169"/>
      <c r="P37" s="169"/>
      <c r="Q37" s="169"/>
      <c r="R37" s="170"/>
      <c r="S37" s="168" t="str">
        <f>IF(G8="","",C37-H37)</f>
        <v/>
      </c>
      <c r="T37" s="169"/>
      <c r="U37" s="169"/>
      <c r="V37" s="169"/>
      <c r="W37" s="169"/>
      <c r="X37" s="170"/>
      <c r="Y37" s="23"/>
      <c r="Z37" s="23"/>
      <c r="AA37" s="23"/>
      <c r="AB37" s="23"/>
      <c r="AC37" s="2"/>
      <c r="AD37" s="2"/>
      <c r="AE37" s="2"/>
      <c r="AF37" s="2"/>
      <c r="AG37" s="35"/>
      <c r="AH37" s="35"/>
      <c r="AI37" s="35"/>
      <c r="AJ37" s="35"/>
      <c r="AK37" s="2"/>
      <c r="AL37" s="2"/>
      <c r="AM37" s="171"/>
      <c r="AN37" s="171"/>
      <c r="AO37" s="24"/>
      <c r="AP37" s="24" t="s">
        <v>16</v>
      </c>
      <c r="AQ37" s="39"/>
      <c r="AR37" s="171"/>
      <c r="AS37" s="171"/>
      <c r="AT37" s="24"/>
      <c r="AU37" s="39" t="s">
        <v>17</v>
      </c>
      <c r="AV37" s="39"/>
      <c r="AW37" s="37"/>
      <c r="AX37" s="37"/>
      <c r="AY37" s="37"/>
      <c r="AZ37" s="38"/>
      <c r="BA37" s="70"/>
      <c r="BB37" s="70"/>
      <c r="BC37" s="70"/>
    </row>
    <row r="38" spans="1:55" ht="19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66"/>
      <c r="W38" s="167"/>
      <c r="X38" s="167"/>
      <c r="Y38" s="167"/>
      <c r="Z38" s="167"/>
      <c r="AA38" s="167"/>
      <c r="AB38" s="167"/>
      <c r="AC38" s="167"/>
      <c r="AD38" s="167"/>
      <c r="AE38" s="113"/>
      <c r="AF38" s="113"/>
      <c r="AG38" s="113"/>
      <c r="AH38" s="18"/>
      <c r="AI38" s="18"/>
      <c r="AJ38" s="18"/>
      <c r="AK38" s="18"/>
      <c r="AL38" s="18"/>
      <c r="AM38" s="18"/>
      <c r="AN38" s="18"/>
      <c r="AO38" s="18"/>
      <c r="AP38" s="18"/>
      <c r="AQ38" s="23"/>
      <c r="AR38" s="19"/>
    </row>
    <row r="39" spans="1:55" ht="13.5" customHeight="1">
      <c r="V39" s="177"/>
      <c r="W39" s="177"/>
      <c r="X39" s="177"/>
      <c r="Y39" s="177"/>
      <c r="Z39" s="178"/>
      <c r="AA39" s="178"/>
      <c r="AB39" s="178"/>
      <c r="AC39" s="177"/>
      <c r="AD39" s="177"/>
      <c r="AE39" s="56"/>
      <c r="AF39" s="56"/>
      <c r="AG39" s="56"/>
      <c r="AH39" s="56"/>
      <c r="AI39" s="57"/>
      <c r="AJ39" s="57"/>
      <c r="AK39" s="57"/>
      <c r="AL39" s="56"/>
      <c r="AM39" s="56"/>
      <c r="AR39" s="35"/>
      <c r="AS39" s="35"/>
      <c r="AT39" s="165"/>
      <c r="AU39" s="165"/>
      <c r="AV39" s="35"/>
      <c r="AW39" s="35"/>
      <c r="AX39" s="40"/>
      <c r="AY39" s="19"/>
    </row>
    <row r="40" spans="1:55" ht="13.5" customHeight="1">
      <c r="V40" s="174"/>
      <c r="W40" s="174"/>
      <c r="X40" s="175"/>
      <c r="Y40" s="175"/>
      <c r="Z40" s="174"/>
      <c r="AA40" s="174"/>
      <c r="AB40" s="174"/>
      <c r="AC40" s="176"/>
      <c r="AD40" s="176"/>
      <c r="AE40" s="56"/>
      <c r="AF40" s="56"/>
      <c r="AG40" s="56"/>
      <c r="AH40" s="56"/>
      <c r="AI40" s="57"/>
      <c r="AJ40" s="57"/>
      <c r="AK40" s="57"/>
      <c r="AL40" s="56"/>
      <c r="AM40" s="56"/>
    </row>
    <row r="41" spans="1:55" ht="13.5" customHeight="1">
      <c r="V41" s="174"/>
      <c r="W41" s="174"/>
      <c r="X41" s="175"/>
      <c r="Y41" s="175"/>
      <c r="Z41" s="174"/>
      <c r="AA41" s="174"/>
      <c r="AB41" s="174"/>
      <c r="AC41" s="176"/>
      <c r="AD41" s="176"/>
      <c r="AE41" s="41"/>
      <c r="AF41" s="42"/>
      <c r="AG41" s="42"/>
      <c r="AH41" s="42"/>
      <c r="AI41" s="42"/>
      <c r="AJ41" s="42"/>
      <c r="AK41" s="42"/>
      <c r="AL41" s="42"/>
      <c r="AM41" s="42"/>
    </row>
    <row r="42" spans="1:55" ht="13.5" customHeight="1">
      <c r="AE42" s="41"/>
      <c r="AF42" s="42"/>
      <c r="AG42" s="42"/>
      <c r="AH42" s="42"/>
      <c r="AI42" s="101"/>
      <c r="AJ42" s="101"/>
      <c r="AK42" s="101"/>
      <c r="AL42" s="101"/>
      <c r="AM42" s="101"/>
    </row>
    <row r="43" spans="1:55" ht="13.5" customHeight="1">
      <c r="AE43" s="41"/>
      <c r="AF43" s="42"/>
      <c r="AG43" s="42"/>
      <c r="AH43" s="42"/>
      <c r="AI43" s="173"/>
      <c r="AJ43" s="173"/>
      <c r="AK43" s="173"/>
      <c r="AL43" s="173"/>
      <c r="AM43" s="173"/>
    </row>
    <row r="44" spans="1:55" ht="13.5" customHeight="1"/>
  </sheetData>
  <mergeCells count="342">
    <mergeCell ref="AW22:AZ22"/>
    <mergeCell ref="AW23:AZ23"/>
    <mergeCell ref="AO20:AP20"/>
    <mergeCell ref="H37:L37"/>
    <mergeCell ref="M37:R37"/>
    <mergeCell ref="AQ34:AR34"/>
    <mergeCell ref="AS34:AV34"/>
    <mergeCell ref="C33:N33"/>
    <mergeCell ref="S33:V33"/>
    <mergeCell ref="AE20:AH20"/>
    <mergeCell ref="AE21:AH21"/>
    <mergeCell ref="AE22:AH22"/>
    <mergeCell ref="AE23:AH23"/>
    <mergeCell ref="AK20:AN20"/>
    <mergeCell ref="AK21:AN21"/>
    <mergeCell ref="AK22:AN22"/>
    <mergeCell ref="C37:G37"/>
    <mergeCell ref="C36:G36"/>
    <mergeCell ref="H36:L36"/>
    <mergeCell ref="M36:R36"/>
    <mergeCell ref="A34:V34"/>
    <mergeCell ref="W34:X34"/>
    <mergeCell ref="Y34:AB34"/>
    <mergeCell ref="AC34:AD34"/>
    <mergeCell ref="AI42:AK42"/>
    <mergeCell ref="AL42:AM42"/>
    <mergeCell ref="AW28:AZ28"/>
    <mergeCell ref="AW29:AZ29"/>
    <mergeCell ref="AW26:AZ26"/>
    <mergeCell ref="AW27:AZ27"/>
    <mergeCell ref="AW24:AZ24"/>
    <mergeCell ref="AW25:AZ25"/>
    <mergeCell ref="AI43:AK43"/>
    <mergeCell ref="AL43:AM43"/>
    <mergeCell ref="AS33:AV33"/>
    <mergeCell ref="AW33:AZ33"/>
    <mergeCell ref="AO32:AP32"/>
    <mergeCell ref="AQ32:AR32"/>
    <mergeCell ref="AS32:AV32"/>
    <mergeCell ref="Z39:AB39"/>
    <mergeCell ref="AC39:AD39"/>
    <mergeCell ref="AT39:AU39"/>
    <mergeCell ref="AW32:AZ32"/>
    <mergeCell ref="AW30:AZ30"/>
    <mergeCell ref="AW31:AZ31"/>
    <mergeCell ref="Z40:AB41"/>
    <mergeCell ref="AC40:AD41"/>
    <mergeCell ref="V38:AG38"/>
    <mergeCell ref="V40:W41"/>
    <mergeCell ref="X40:Y41"/>
    <mergeCell ref="V39:W39"/>
    <mergeCell ref="X39:Y39"/>
    <mergeCell ref="S37:X37"/>
    <mergeCell ref="AM37:AN37"/>
    <mergeCell ref="AR37:AS37"/>
    <mergeCell ref="AK34:AN34"/>
    <mergeCell ref="AC33:AD33"/>
    <mergeCell ref="AI33:AJ33"/>
    <mergeCell ref="AW34:AZ34"/>
    <mergeCell ref="AO34:AP34"/>
    <mergeCell ref="S36:X36"/>
    <mergeCell ref="AO33:AP33"/>
    <mergeCell ref="AQ33:AR33"/>
    <mergeCell ref="AE34:AH34"/>
    <mergeCell ref="AI34:AJ34"/>
    <mergeCell ref="O33:R33"/>
    <mergeCell ref="Y33:AB33"/>
    <mergeCell ref="AE33:AH33"/>
    <mergeCell ref="AK33:AN33"/>
    <mergeCell ref="C32:N32"/>
    <mergeCell ref="O32:R32"/>
    <mergeCell ref="S32:V32"/>
    <mergeCell ref="W32:X32"/>
    <mergeCell ref="AC32:AD32"/>
    <mergeCell ref="AI32:AJ32"/>
    <mergeCell ref="Y32:AB32"/>
    <mergeCell ref="AE32:AH32"/>
    <mergeCell ref="AK32:AN32"/>
    <mergeCell ref="C31:N31"/>
    <mergeCell ref="O31:R31"/>
    <mergeCell ref="S31:V31"/>
    <mergeCell ref="W31:X31"/>
    <mergeCell ref="AC31:AD31"/>
    <mergeCell ref="AI31:AJ31"/>
    <mergeCell ref="AO31:AP31"/>
    <mergeCell ref="AQ31:AR31"/>
    <mergeCell ref="AS31:AV31"/>
    <mergeCell ref="Y31:AB31"/>
    <mergeCell ref="AE31:AH31"/>
    <mergeCell ref="AK31:AN31"/>
    <mergeCell ref="C30:N30"/>
    <mergeCell ref="O30:R30"/>
    <mergeCell ref="S30:V30"/>
    <mergeCell ref="W30:X30"/>
    <mergeCell ref="AC30:AD30"/>
    <mergeCell ref="AI30:AJ30"/>
    <mergeCell ref="AO30:AP30"/>
    <mergeCell ref="AQ30:AR30"/>
    <mergeCell ref="AS30:AV30"/>
    <mergeCell ref="Y30:AB30"/>
    <mergeCell ref="AE30:AH30"/>
    <mergeCell ref="AK30:AN30"/>
    <mergeCell ref="C29:N29"/>
    <mergeCell ref="O29:R29"/>
    <mergeCell ref="S29:V29"/>
    <mergeCell ref="W29:X29"/>
    <mergeCell ref="AC29:AD29"/>
    <mergeCell ref="AI29:AJ29"/>
    <mergeCell ref="AO29:AP29"/>
    <mergeCell ref="AQ29:AR29"/>
    <mergeCell ref="AS29:AV29"/>
    <mergeCell ref="Y29:AB29"/>
    <mergeCell ref="AE29:AH29"/>
    <mergeCell ref="AK29:AN29"/>
    <mergeCell ref="C28:N28"/>
    <mergeCell ref="O28:R28"/>
    <mergeCell ref="S28:V28"/>
    <mergeCell ref="W28:X28"/>
    <mergeCell ref="AC28:AD28"/>
    <mergeCell ref="AI28:AJ28"/>
    <mergeCell ref="AO28:AP28"/>
    <mergeCell ref="AQ28:AR28"/>
    <mergeCell ref="AS28:AV28"/>
    <mergeCell ref="Y28:AB28"/>
    <mergeCell ref="AE28:AH28"/>
    <mergeCell ref="AK28:AN28"/>
    <mergeCell ref="C27:N27"/>
    <mergeCell ref="O27:R27"/>
    <mergeCell ref="S27:V27"/>
    <mergeCell ref="W27:X27"/>
    <mergeCell ref="AC27:AD27"/>
    <mergeCell ref="AI27:AJ27"/>
    <mergeCell ref="AO27:AP27"/>
    <mergeCell ref="AQ27:AR27"/>
    <mergeCell ref="AS27:AV27"/>
    <mergeCell ref="Y27:AB27"/>
    <mergeCell ref="AE27:AH27"/>
    <mergeCell ref="AK27:AN27"/>
    <mergeCell ref="C26:N26"/>
    <mergeCell ref="O26:R26"/>
    <mergeCell ref="S26:V26"/>
    <mergeCell ref="W26:X26"/>
    <mergeCell ref="AC26:AD26"/>
    <mergeCell ref="AI26:AJ26"/>
    <mergeCell ref="AO26:AP26"/>
    <mergeCell ref="AQ26:AR26"/>
    <mergeCell ref="AS26:AV26"/>
    <mergeCell ref="Y26:AB26"/>
    <mergeCell ref="AE26:AH26"/>
    <mergeCell ref="AK26:AN26"/>
    <mergeCell ref="C25:N25"/>
    <mergeCell ref="O25:R25"/>
    <mergeCell ref="S25:V25"/>
    <mergeCell ref="W25:X25"/>
    <mergeCell ref="AC25:AD25"/>
    <mergeCell ref="AI25:AJ25"/>
    <mergeCell ref="AO25:AP25"/>
    <mergeCell ref="AQ25:AR25"/>
    <mergeCell ref="AS25:AV25"/>
    <mergeCell ref="Y25:AB25"/>
    <mergeCell ref="AE25:AH25"/>
    <mergeCell ref="AK25:AN25"/>
    <mergeCell ref="C24:N24"/>
    <mergeCell ref="O24:R24"/>
    <mergeCell ref="S24:V24"/>
    <mergeCell ref="W24:X24"/>
    <mergeCell ref="AC24:AD24"/>
    <mergeCell ref="AI24:AJ24"/>
    <mergeCell ref="AO24:AP24"/>
    <mergeCell ref="AQ24:AR24"/>
    <mergeCell ref="AS24:AV24"/>
    <mergeCell ref="Y24:AB24"/>
    <mergeCell ref="AE24:AH24"/>
    <mergeCell ref="AK24:AN24"/>
    <mergeCell ref="C23:N23"/>
    <mergeCell ref="O23:R23"/>
    <mergeCell ref="S23:V23"/>
    <mergeCell ref="W23:X23"/>
    <mergeCell ref="AC23:AD23"/>
    <mergeCell ref="AI23:AJ23"/>
    <mergeCell ref="AO23:AP23"/>
    <mergeCell ref="AQ23:AR23"/>
    <mergeCell ref="AS23:AV23"/>
    <mergeCell ref="Y23:AB23"/>
    <mergeCell ref="AK23:AN23"/>
    <mergeCell ref="C22:N22"/>
    <mergeCell ref="O22:R22"/>
    <mergeCell ref="S22:V22"/>
    <mergeCell ref="W22:X22"/>
    <mergeCell ref="AC22:AD22"/>
    <mergeCell ref="AI22:AJ22"/>
    <mergeCell ref="AO22:AP22"/>
    <mergeCell ref="AQ22:AR22"/>
    <mergeCell ref="AS22:AV22"/>
    <mergeCell ref="Y22:AB22"/>
    <mergeCell ref="C21:N21"/>
    <mergeCell ref="O21:R21"/>
    <mergeCell ref="S21:V21"/>
    <mergeCell ref="W21:X21"/>
    <mergeCell ref="AC21:AD21"/>
    <mergeCell ref="AI21:AJ21"/>
    <mergeCell ref="C20:N20"/>
    <mergeCell ref="O20:R20"/>
    <mergeCell ref="S20:V20"/>
    <mergeCell ref="W20:X20"/>
    <mergeCell ref="AC20:AD20"/>
    <mergeCell ref="AI20:AJ20"/>
    <mergeCell ref="Y20:AB20"/>
    <mergeCell ref="Y21:AB21"/>
    <mergeCell ref="C19:N19"/>
    <mergeCell ref="O19:R19"/>
    <mergeCell ref="S19:V19"/>
    <mergeCell ref="W19:X19"/>
    <mergeCell ref="AQ19:AR19"/>
    <mergeCell ref="AS19:AV19"/>
    <mergeCell ref="AW19:AZ19"/>
    <mergeCell ref="C18:N18"/>
    <mergeCell ref="O18:R18"/>
    <mergeCell ref="S18:V18"/>
    <mergeCell ref="W18:X18"/>
    <mergeCell ref="AQ18:AR18"/>
    <mergeCell ref="AS18:AV18"/>
    <mergeCell ref="AC18:AD18"/>
    <mergeCell ref="AC19:AD19"/>
    <mergeCell ref="AI18:AJ18"/>
    <mergeCell ref="AI19:AJ19"/>
    <mergeCell ref="AO18:AP18"/>
    <mergeCell ref="AO19:AP19"/>
    <mergeCell ref="Y18:AB18"/>
    <mergeCell ref="Y19:AB19"/>
    <mergeCell ref="AE18:AH18"/>
    <mergeCell ref="AE19:AH19"/>
    <mergeCell ref="AK18:AN18"/>
    <mergeCell ref="C17:N17"/>
    <mergeCell ref="O17:R17"/>
    <mergeCell ref="S17:V17"/>
    <mergeCell ref="W17:X17"/>
    <mergeCell ref="AQ17:AR17"/>
    <mergeCell ref="AS17:AV17"/>
    <mergeCell ref="AW17:AZ17"/>
    <mergeCell ref="C16:N16"/>
    <mergeCell ref="O16:R16"/>
    <mergeCell ref="S16:V16"/>
    <mergeCell ref="W16:X16"/>
    <mergeCell ref="AQ16:AR16"/>
    <mergeCell ref="AS16:AV16"/>
    <mergeCell ref="AC16:AD16"/>
    <mergeCell ref="AC17:AD17"/>
    <mergeCell ref="AI16:AJ16"/>
    <mergeCell ref="AI17:AJ17"/>
    <mergeCell ref="AO16:AP16"/>
    <mergeCell ref="AO17:AP17"/>
    <mergeCell ref="Y16:AB16"/>
    <mergeCell ref="Y17:AB17"/>
    <mergeCell ref="AE16:AH16"/>
    <mergeCell ref="AE17:AH17"/>
    <mergeCell ref="AK16:AN16"/>
    <mergeCell ref="C15:N15"/>
    <mergeCell ref="O15:R15"/>
    <mergeCell ref="S15:V15"/>
    <mergeCell ref="W15:X15"/>
    <mergeCell ref="AQ15:AR15"/>
    <mergeCell ref="AQ12:AR13"/>
    <mergeCell ref="AS15:AV15"/>
    <mergeCell ref="AW15:AZ15"/>
    <mergeCell ref="C14:N14"/>
    <mergeCell ref="O14:R14"/>
    <mergeCell ref="S14:V14"/>
    <mergeCell ref="W14:X14"/>
    <mergeCell ref="AC14:AD14"/>
    <mergeCell ref="AI14:AJ14"/>
    <mergeCell ref="AO14:AP14"/>
    <mergeCell ref="AC15:AD15"/>
    <mergeCell ref="AI15:AJ15"/>
    <mergeCell ref="AO15:AP15"/>
    <mergeCell ref="AQ14:AR14"/>
    <mergeCell ref="AS14:AV14"/>
    <mergeCell ref="AW14:AZ14"/>
    <mergeCell ref="Y14:AB14"/>
    <mergeCell ref="Y15:AB15"/>
    <mergeCell ref="AE14:AH14"/>
    <mergeCell ref="G6:P6"/>
    <mergeCell ref="G7:P7"/>
    <mergeCell ref="G8:O8"/>
    <mergeCell ref="G4:P4"/>
    <mergeCell ref="A9:F9"/>
    <mergeCell ref="G9:N9"/>
    <mergeCell ref="A11:A13"/>
    <mergeCell ref="B11:B13"/>
    <mergeCell ref="C11:N13"/>
    <mergeCell ref="O11:X11"/>
    <mergeCell ref="O12:R13"/>
    <mergeCell ref="S12:V13"/>
    <mergeCell ref="W12:X13"/>
    <mergeCell ref="AO21:AP21"/>
    <mergeCell ref="AQ21:AR21"/>
    <mergeCell ref="AS21:AV21"/>
    <mergeCell ref="AW21:AZ21"/>
    <mergeCell ref="W33:X33"/>
    <mergeCell ref="A2:B2"/>
    <mergeCell ref="C2:D2"/>
    <mergeCell ref="F2:G2"/>
    <mergeCell ref="A4:F4"/>
    <mergeCell ref="AE4:AF4"/>
    <mergeCell ref="AG4:AH4"/>
    <mergeCell ref="AI4:AJ4"/>
    <mergeCell ref="AK4:AL4"/>
    <mergeCell ref="AM4:AN4"/>
    <mergeCell ref="A6:F6"/>
    <mergeCell ref="A7:F7"/>
    <mergeCell ref="A8:F8"/>
    <mergeCell ref="AO4:AP4"/>
    <mergeCell ref="AQ4:AR4"/>
    <mergeCell ref="AS4:AT4"/>
    <mergeCell ref="Z6:AX8"/>
    <mergeCell ref="AU4:AV4"/>
    <mergeCell ref="AW4:AX4"/>
    <mergeCell ref="A5:F5"/>
    <mergeCell ref="AO1:AY1"/>
    <mergeCell ref="AK13:AN13"/>
    <mergeCell ref="AS11:AV13"/>
    <mergeCell ref="AW11:AZ13"/>
    <mergeCell ref="AK12:AP12"/>
    <mergeCell ref="AO13:AP13"/>
    <mergeCell ref="AW16:AZ16"/>
    <mergeCell ref="AW18:AZ18"/>
    <mergeCell ref="AQ20:AR20"/>
    <mergeCell ref="AS20:AV20"/>
    <mergeCell ref="AW20:AZ20"/>
    <mergeCell ref="Y11:AR11"/>
    <mergeCell ref="AE9:AX9"/>
    <mergeCell ref="AE15:AH15"/>
    <mergeCell ref="AK14:AN14"/>
    <mergeCell ref="AK15:AN15"/>
    <mergeCell ref="AK17:AN17"/>
    <mergeCell ref="AK19:AN19"/>
    <mergeCell ref="AC13:AD13"/>
    <mergeCell ref="AE13:AH13"/>
    <mergeCell ref="AI13:AJ13"/>
    <mergeCell ref="Y12:AD12"/>
    <mergeCell ref="AE12:AJ12"/>
    <mergeCell ref="Y13:AB13"/>
  </mergeCells>
  <phoneticPr fontId="1"/>
  <dataValidations count="3">
    <dataValidation imeMode="off" allowBlank="1" showInputMessage="1" showErrorMessage="1" sqref="A14:A33 G9:N9 AI14:AK33 A37:XFD37 AC14:AE33 AO14:AP33 O14:V33 Y14:Y33"/>
    <dataValidation type="list" allowBlank="1" showInputMessage="1" showErrorMessage="1" sqref="B14:B33">
      <formula1>"日,月,火,水,木,金,土"</formula1>
    </dataValidation>
    <dataValidation type="list" allowBlank="1" showInputMessage="1" showErrorMessage="1" sqref="G8:O8">
      <formula1>"0,4600,9300,37200"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2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C21" sqref="C21"/>
    </sheetView>
  </sheetViews>
  <sheetFormatPr defaultRowHeight="13.5"/>
  <cols>
    <col min="1" max="1" width="13.5" bestFit="1" customWidth="1"/>
    <col min="2" max="2" width="27.75" customWidth="1"/>
    <col min="3" max="3" width="9" style="59"/>
    <col min="5" max="5" width="3.375" customWidth="1"/>
    <col min="7" max="7" width="18.25" customWidth="1"/>
    <col min="11" max="14" width="9" style="66"/>
  </cols>
  <sheetData>
    <row r="1" spans="1:13">
      <c r="A1" t="s">
        <v>47</v>
      </c>
      <c r="B1" t="s">
        <v>48</v>
      </c>
      <c r="C1" s="59" t="s">
        <v>49</v>
      </c>
      <c r="D1" t="s">
        <v>50</v>
      </c>
      <c r="F1" t="s">
        <v>47</v>
      </c>
      <c r="G1" t="s">
        <v>48</v>
      </c>
      <c r="H1" s="59" t="s">
        <v>49</v>
      </c>
      <c r="I1" t="s">
        <v>50</v>
      </c>
      <c r="M1" s="67"/>
    </row>
    <row r="2" spans="1:13">
      <c r="A2" s="60">
        <v>1001</v>
      </c>
      <c r="B2" s="60" t="s">
        <v>51</v>
      </c>
      <c r="C2" s="61">
        <v>1176</v>
      </c>
      <c r="D2">
        <v>1</v>
      </c>
      <c r="F2" s="62">
        <v>2001</v>
      </c>
      <c r="G2" s="62" t="s">
        <v>69</v>
      </c>
      <c r="H2" s="63">
        <v>2856</v>
      </c>
      <c r="I2">
        <v>19</v>
      </c>
      <c r="M2" s="67"/>
    </row>
    <row r="3" spans="1:13">
      <c r="A3" s="60">
        <v>1011</v>
      </c>
      <c r="B3" s="60" t="s">
        <v>52</v>
      </c>
      <c r="C3" s="61">
        <v>2195</v>
      </c>
      <c r="D3">
        <v>2</v>
      </c>
      <c r="F3" s="62">
        <v>2011</v>
      </c>
      <c r="G3" s="62" t="s">
        <v>70</v>
      </c>
      <c r="H3" s="63">
        <v>4502</v>
      </c>
      <c r="I3">
        <v>20</v>
      </c>
      <c r="M3" s="67"/>
    </row>
    <row r="4" spans="1:13">
      <c r="A4" s="60">
        <v>1021</v>
      </c>
      <c r="B4" s="60" t="s">
        <v>53</v>
      </c>
      <c r="C4" s="61">
        <v>3068</v>
      </c>
      <c r="D4">
        <v>3</v>
      </c>
      <c r="F4" s="62">
        <v>2021</v>
      </c>
      <c r="G4" s="62" t="s">
        <v>71</v>
      </c>
      <c r="H4" s="63">
        <v>6540</v>
      </c>
      <c r="I4">
        <v>21</v>
      </c>
      <c r="M4" s="67"/>
    </row>
    <row r="5" spans="1:13">
      <c r="A5" s="60">
        <v>1031</v>
      </c>
      <c r="B5" s="60" t="s">
        <v>54</v>
      </c>
      <c r="C5" s="61">
        <v>3841</v>
      </c>
      <c r="D5">
        <v>4</v>
      </c>
      <c r="F5" s="62">
        <v>2031</v>
      </c>
      <c r="G5" s="62" t="s">
        <v>72</v>
      </c>
      <c r="H5" s="63">
        <v>7459</v>
      </c>
      <c r="I5">
        <v>22</v>
      </c>
      <c r="M5" s="67"/>
    </row>
    <row r="6" spans="1:13">
      <c r="A6" s="60">
        <v>1041</v>
      </c>
      <c r="B6" s="60" t="s">
        <v>55</v>
      </c>
      <c r="C6" s="61">
        <v>4614</v>
      </c>
      <c r="D6">
        <v>5</v>
      </c>
      <c r="F6" s="62">
        <v>2041</v>
      </c>
      <c r="G6" s="62" t="s">
        <v>73</v>
      </c>
      <c r="H6" s="63">
        <v>8400</v>
      </c>
      <c r="I6">
        <v>23</v>
      </c>
      <c r="M6" s="67"/>
    </row>
    <row r="7" spans="1:13">
      <c r="A7" s="60">
        <v>1051</v>
      </c>
      <c r="B7" s="60" t="s">
        <v>56</v>
      </c>
      <c r="C7" s="61">
        <v>5387</v>
      </c>
      <c r="D7">
        <v>6</v>
      </c>
      <c r="F7" s="62">
        <v>2051</v>
      </c>
      <c r="G7" s="62" t="s">
        <v>74</v>
      </c>
      <c r="H7" s="63">
        <v>9329</v>
      </c>
      <c r="I7">
        <v>24</v>
      </c>
      <c r="M7" s="67"/>
    </row>
    <row r="8" spans="1:13">
      <c r="A8" s="60">
        <v>1061</v>
      </c>
      <c r="B8" s="60" t="s">
        <v>57</v>
      </c>
      <c r="C8" s="61">
        <v>6160</v>
      </c>
      <c r="D8">
        <v>7</v>
      </c>
      <c r="F8" s="62">
        <v>2061</v>
      </c>
      <c r="G8" s="62" t="s">
        <v>75</v>
      </c>
      <c r="H8" s="63">
        <v>10259</v>
      </c>
      <c r="I8">
        <v>25</v>
      </c>
      <c r="M8" s="67"/>
    </row>
    <row r="9" spans="1:13">
      <c r="A9" s="60">
        <v>1071</v>
      </c>
      <c r="B9" s="60" t="s">
        <v>58</v>
      </c>
      <c r="C9" s="61">
        <v>6932</v>
      </c>
      <c r="D9">
        <v>8</v>
      </c>
      <c r="F9" s="62">
        <v>2071</v>
      </c>
      <c r="G9" s="62" t="s">
        <v>76</v>
      </c>
      <c r="H9" s="63">
        <v>11188</v>
      </c>
      <c r="I9">
        <v>26</v>
      </c>
      <c r="M9" s="67"/>
    </row>
    <row r="10" spans="1:13">
      <c r="A10" s="60">
        <v>1081</v>
      </c>
      <c r="B10" s="60" t="s">
        <v>59</v>
      </c>
      <c r="C10" s="61">
        <v>7705</v>
      </c>
      <c r="D10">
        <v>9</v>
      </c>
      <c r="F10" s="62">
        <v>2081</v>
      </c>
      <c r="G10" s="62" t="s">
        <v>77</v>
      </c>
      <c r="H10" s="63">
        <v>12118</v>
      </c>
      <c r="I10">
        <v>27</v>
      </c>
      <c r="M10" s="67"/>
    </row>
    <row r="11" spans="1:13">
      <c r="A11" s="60">
        <v>1091</v>
      </c>
      <c r="B11" s="60" t="s">
        <v>60</v>
      </c>
      <c r="C11" s="61">
        <v>8478</v>
      </c>
      <c r="D11">
        <v>10</v>
      </c>
      <c r="F11" s="62">
        <v>2091</v>
      </c>
      <c r="G11" s="62" t="s">
        <v>78</v>
      </c>
      <c r="H11" s="63">
        <v>13048</v>
      </c>
      <c r="I11">
        <v>28</v>
      </c>
      <c r="M11" s="67"/>
    </row>
    <row r="12" spans="1:13">
      <c r="A12" s="60">
        <v>1101</v>
      </c>
      <c r="B12" s="60" t="s">
        <v>61</v>
      </c>
      <c r="C12" s="61">
        <v>9251</v>
      </c>
      <c r="D12">
        <v>11</v>
      </c>
      <c r="F12" s="62">
        <v>2101</v>
      </c>
      <c r="G12" s="62" t="s">
        <v>79</v>
      </c>
      <c r="H12" s="63">
        <v>13977</v>
      </c>
      <c r="I12">
        <v>29</v>
      </c>
      <c r="M12" s="67"/>
    </row>
    <row r="13" spans="1:13">
      <c r="A13" s="60">
        <v>1111</v>
      </c>
      <c r="B13" s="60" t="s">
        <v>62</v>
      </c>
      <c r="C13" s="61">
        <v>10024</v>
      </c>
      <c r="D13">
        <v>12</v>
      </c>
      <c r="F13" s="62">
        <v>2111</v>
      </c>
      <c r="G13" s="62" t="s">
        <v>80</v>
      </c>
      <c r="H13" s="63">
        <v>14907</v>
      </c>
      <c r="I13">
        <v>30</v>
      </c>
      <c r="M13" s="67"/>
    </row>
    <row r="14" spans="1:13">
      <c r="A14" s="60">
        <v>1121</v>
      </c>
      <c r="B14" s="60" t="s">
        <v>63</v>
      </c>
      <c r="C14" s="61">
        <v>10796</v>
      </c>
      <c r="D14">
        <v>13</v>
      </c>
      <c r="F14" s="62">
        <v>2121</v>
      </c>
      <c r="G14" s="62" t="s">
        <v>81</v>
      </c>
      <c r="H14" s="63">
        <v>15836</v>
      </c>
      <c r="I14">
        <v>31</v>
      </c>
    </row>
    <row r="15" spans="1:13">
      <c r="A15" s="60">
        <v>1131</v>
      </c>
      <c r="B15" s="60" t="s">
        <v>64</v>
      </c>
      <c r="C15" s="61">
        <v>11569</v>
      </c>
      <c r="D15">
        <v>14</v>
      </c>
      <c r="F15" s="62">
        <v>2131</v>
      </c>
      <c r="G15" s="62" t="s">
        <v>82</v>
      </c>
      <c r="H15" s="63">
        <v>16766</v>
      </c>
      <c r="I15">
        <v>32</v>
      </c>
    </row>
    <row r="16" spans="1:13">
      <c r="A16" s="60">
        <v>1141</v>
      </c>
      <c r="B16" s="60" t="s">
        <v>65</v>
      </c>
      <c r="C16" s="61">
        <v>12342</v>
      </c>
      <c r="D16">
        <v>15</v>
      </c>
      <c r="F16" s="62">
        <v>2141</v>
      </c>
      <c r="G16" s="62" t="s">
        <v>83</v>
      </c>
      <c r="H16" s="63">
        <v>17696</v>
      </c>
      <c r="I16">
        <v>33</v>
      </c>
    </row>
    <row r="17" spans="1:9">
      <c r="A17" s="60">
        <v>1151</v>
      </c>
      <c r="B17" s="60" t="s">
        <v>66</v>
      </c>
      <c r="C17" s="61">
        <v>13115</v>
      </c>
      <c r="D17">
        <v>16</v>
      </c>
      <c r="F17" s="62">
        <v>2151</v>
      </c>
      <c r="G17" s="62" t="s">
        <v>84</v>
      </c>
      <c r="H17" s="63">
        <v>18625</v>
      </c>
      <c r="I17">
        <v>34</v>
      </c>
    </row>
    <row r="18" spans="1:9">
      <c r="A18" s="60">
        <v>1301</v>
      </c>
      <c r="B18" s="60" t="s">
        <v>67</v>
      </c>
      <c r="C18" s="61">
        <v>772</v>
      </c>
      <c r="D18">
        <v>17</v>
      </c>
      <c r="F18" s="62">
        <v>2301</v>
      </c>
      <c r="G18" s="62" t="s">
        <v>85</v>
      </c>
      <c r="H18" s="63">
        <v>929</v>
      </c>
      <c r="I18">
        <v>35</v>
      </c>
    </row>
    <row r="19" spans="1:9">
      <c r="A19" s="60">
        <v>1401</v>
      </c>
      <c r="B19" s="60" t="s">
        <v>68</v>
      </c>
      <c r="C19" s="61">
        <v>294</v>
      </c>
      <c r="D19">
        <v>18</v>
      </c>
      <c r="F19" s="62">
        <v>2401</v>
      </c>
      <c r="G19" s="62" t="s">
        <v>86</v>
      </c>
      <c r="H19" s="63">
        <v>714</v>
      </c>
      <c r="I19">
        <v>36</v>
      </c>
    </row>
    <row r="20" spans="1:9">
      <c r="F20" s="62">
        <v>2002</v>
      </c>
      <c r="G20" s="62" t="s">
        <v>87</v>
      </c>
      <c r="H20" s="63">
        <v>2856</v>
      </c>
      <c r="I20">
        <v>37</v>
      </c>
    </row>
    <row r="21" spans="1:9">
      <c r="F21" s="62">
        <v>2012</v>
      </c>
      <c r="G21" s="62" t="s">
        <v>88</v>
      </c>
      <c r="H21" s="63">
        <v>4502</v>
      </c>
      <c r="I21">
        <v>38</v>
      </c>
    </row>
    <row r="22" spans="1:9">
      <c r="F22" s="62">
        <v>2022</v>
      </c>
      <c r="G22" s="62" t="s">
        <v>89</v>
      </c>
      <c r="H22" s="63">
        <v>6540</v>
      </c>
      <c r="I22">
        <v>39</v>
      </c>
    </row>
    <row r="23" spans="1:9">
      <c r="F23" s="62">
        <v>2032</v>
      </c>
      <c r="G23" s="62" t="s">
        <v>90</v>
      </c>
      <c r="H23" s="63">
        <v>7459</v>
      </c>
      <c r="I23">
        <v>40</v>
      </c>
    </row>
    <row r="24" spans="1:9">
      <c r="F24" s="62">
        <v>2042</v>
      </c>
      <c r="G24" s="62" t="s">
        <v>91</v>
      </c>
      <c r="H24" s="63">
        <v>8400</v>
      </c>
      <c r="I24">
        <v>41</v>
      </c>
    </row>
    <row r="25" spans="1:9">
      <c r="F25" s="62">
        <v>2052</v>
      </c>
      <c r="G25" s="62" t="s">
        <v>92</v>
      </c>
      <c r="H25" s="63">
        <v>9329</v>
      </c>
      <c r="I25">
        <v>42</v>
      </c>
    </row>
    <row r="26" spans="1:9">
      <c r="F26" s="62">
        <v>2062</v>
      </c>
      <c r="G26" s="62" t="s">
        <v>93</v>
      </c>
      <c r="H26" s="63">
        <v>10259</v>
      </c>
      <c r="I26">
        <v>43</v>
      </c>
    </row>
    <row r="27" spans="1:9">
      <c r="F27" s="62">
        <v>2072</v>
      </c>
      <c r="G27" s="62" t="s">
        <v>94</v>
      </c>
      <c r="H27" s="63">
        <v>11188</v>
      </c>
      <c r="I27">
        <v>44</v>
      </c>
    </row>
    <row r="28" spans="1:9">
      <c r="F28" s="62">
        <v>2082</v>
      </c>
      <c r="G28" s="62" t="s">
        <v>95</v>
      </c>
      <c r="H28" s="63">
        <v>12118</v>
      </c>
      <c r="I28">
        <v>45</v>
      </c>
    </row>
    <row r="29" spans="1:9">
      <c r="F29" s="62">
        <v>2092</v>
      </c>
      <c r="G29" s="62" t="s">
        <v>96</v>
      </c>
      <c r="H29" s="63">
        <v>13048</v>
      </c>
      <c r="I29">
        <v>46</v>
      </c>
    </row>
    <row r="30" spans="1:9">
      <c r="F30" s="62">
        <v>2102</v>
      </c>
      <c r="G30" s="62" t="s">
        <v>97</v>
      </c>
      <c r="H30" s="63">
        <v>13977</v>
      </c>
      <c r="I30">
        <v>47</v>
      </c>
    </row>
    <row r="31" spans="1:9">
      <c r="F31" s="62">
        <v>2112</v>
      </c>
      <c r="G31" s="62" t="s">
        <v>98</v>
      </c>
      <c r="H31" s="63">
        <v>14907</v>
      </c>
      <c r="I31">
        <v>48</v>
      </c>
    </row>
    <row r="32" spans="1:9">
      <c r="F32" s="62">
        <v>2122</v>
      </c>
      <c r="G32" s="62" t="s">
        <v>99</v>
      </c>
      <c r="H32" s="63">
        <v>15836</v>
      </c>
      <c r="I32">
        <v>49</v>
      </c>
    </row>
    <row r="33" spans="6:9">
      <c r="F33" s="62">
        <v>2132</v>
      </c>
      <c r="G33" s="62" t="s">
        <v>100</v>
      </c>
      <c r="H33" s="63">
        <v>16766</v>
      </c>
      <c r="I33">
        <v>50</v>
      </c>
    </row>
    <row r="34" spans="6:9">
      <c r="F34" s="62">
        <v>2142</v>
      </c>
      <c r="G34" s="62" t="s">
        <v>101</v>
      </c>
      <c r="H34" s="63">
        <v>17696</v>
      </c>
      <c r="I34">
        <v>51</v>
      </c>
    </row>
    <row r="35" spans="6:9">
      <c r="F35" s="62">
        <v>2152</v>
      </c>
      <c r="G35" s="62" t="s">
        <v>102</v>
      </c>
      <c r="H35" s="63">
        <v>18625</v>
      </c>
      <c r="I35">
        <v>52</v>
      </c>
    </row>
    <row r="36" spans="6:9">
      <c r="F36" s="62">
        <v>2302</v>
      </c>
      <c r="G36" s="62" t="s">
        <v>103</v>
      </c>
      <c r="H36" s="63">
        <v>929</v>
      </c>
      <c r="I36">
        <v>53</v>
      </c>
    </row>
    <row r="37" spans="6:9">
      <c r="F37" s="62">
        <v>2402</v>
      </c>
      <c r="G37" s="62" t="s">
        <v>104</v>
      </c>
      <c r="H37" s="63">
        <v>714</v>
      </c>
      <c r="I37">
        <v>54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BF81FB37DF1C14C9CE1FFC6A05F8872" ma:contentTypeVersion="13" ma:contentTypeDescription="新しいドキュメントを作成します。" ma:contentTypeScope="" ma:versionID="512ed842b003befe0c2a526b627edbf8">
  <xsd:schema xmlns:xsd="http://www.w3.org/2001/XMLSchema" xmlns:xs="http://www.w3.org/2001/XMLSchema" xmlns:p="http://schemas.microsoft.com/office/2006/metadata/properties" xmlns:ns1="http://schemas.microsoft.com/sharepoint/v3" xmlns:ns2="b252e89a-34c0-4c96-9f14-c3273292d6fd" xmlns:ns3="6247811e-b09e-4db0-b0e2-20f60e430aaf" targetNamespace="http://schemas.microsoft.com/office/2006/metadata/properties" ma:root="true" ma:fieldsID="849c8c38494ad9fbc3ce6ba7b41bcf3e" ns1:_="" ns2:_="" ns3:_="">
    <xsd:import namespace="http://schemas.microsoft.com/sharepoint/v3"/>
    <xsd:import namespace="b252e89a-34c0-4c96-9f14-c3273292d6fd"/>
    <xsd:import namespace="6247811e-b09e-4db0-b0e2-20f60e430a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52e89a-34c0-4c96-9f14-c3273292d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8839e1b8-f5b0-498a-9da1-3169d63f85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47811e-b09e-4db0-b0e2-20f60e430aaf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85a1de2-49cd-4b44-b359-d7b2a9fedca5}" ma:internalName="TaxCatchAll" ma:showField="CatchAllData" ma:web="6247811e-b09e-4db0-b0e2-20f60e430a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b252e89a-34c0-4c96-9f14-c3273292d6fd">
      <Terms xmlns="http://schemas.microsoft.com/office/infopath/2007/PartnerControls"/>
    </lcf76f155ced4ddcb4097134ff3c332f>
    <_ip_UnifiedCompliancePolicyProperties xmlns="http://schemas.microsoft.com/sharepoint/v3" xsi:nil="true"/>
    <TaxCatchAll xmlns="6247811e-b09e-4db0-b0e2-20f60e430aaf" xsi:nil="true"/>
  </documentManagement>
</p:properties>
</file>

<file path=customXml/itemProps1.xml><?xml version="1.0" encoding="utf-8"?>
<ds:datastoreItem xmlns:ds="http://schemas.openxmlformats.org/officeDocument/2006/customXml" ds:itemID="{3199329F-46C7-4B3A-AA60-15D29C7637BF}"/>
</file>

<file path=customXml/itemProps2.xml><?xml version="1.0" encoding="utf-8"?>
<ds:datastoreItem xmlns:ds="http://schemas.openxmlformats.org/officeDocument/2006/customXml" ds:itemID="{E36C3D26-C906-477F-B633-87829C26EC86}"/>
</file>

<file path=customXml/itemProps3.xml><?xml version="1.0" encoding="utf-8"?>
<ds:datastoreItem xmlns:ds="http://schemas.openxmlformats.org/officeDocument/2006/customXml" ds:itemID="{15A3ABAB-0C2F-4DC8-A61E-6E33E43BC3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実績記録票(介護伴わない)</vt:lpstr>
      <vt:lpstr>実績記録票(介護伴う)</vt:lpstr>
      <vt:lpstr>移動単価0304</vt:lpstr>
      <vt:lpstr>'実績記録票(介護伴う)'!Print_Area</vt:lpstr>
      <vt:lpstr>'実績記録票(介護伴わない)'!Print_Area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2019-10-21T11:41:05Z</dcterms:created>
  <dcterms:modified xsi:type="dcterms:W3CDTF">2021-04-05T23:20:26Z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0x0101005BF81FB37DF1C14C9CE1FFC6A05F8872</vt:lpwstr>
  </property>
</Properties>
</file>