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6D725A86-E630-41F6-8E55-643D1E44C4B4}" xr6:coauthVersionLast="47" xr6:coauthVersionMax="47" xr10:uidLastSave="{00000000-0000-0000-0000-000000000000}"/>
  <bookViews>
    <workbookView xWindow="-120" yWindow="-120" windowWidth="38640" windowHeight="21120" xr2:uid="{203DB199-D09F-43AA-A9A5-2A8291C93126}"/>
  </bookViews>
  <sheets>
    <sheet name="使用上の注意" sheetId="15" r:id="rId1"/>
    <sheet name="①対象シート判定・提出時期・対象規模判定" sheetId="1" r:id="rId2"/>
    <sheet name="②必要資料" sheetId="13" r:id="rId3"/>
    <sheet name="1" sheetId="2" r:id="rId4"/>
    <sheet name="2" sheetId="3" r:id="rId5"/>
    <sheet name="3" sheetId="4" r:id="rId6"/>
    <sheet name="4" sheetId="5" r:id="rId7"/>
    <sheet name="5" sheetId="6" r:id="rId8"/>
    <sheet name="6" sheetId="7" r:id="rId9"/>
    <sheet name="7" sheetId="8" r:id="rId10"/>
    <sheet name="8" sheetId="9" r:id="rId11"/>
    <sheet name="9" sheetId="10" r:id="rId12"/>
    <sheet name="10" sheetId="11" r:id="rId13"/>
    <sheet name="11" sheetId="12" r:id="rId14"/>
  </sheets>
  <definedNames>
    <definedName name="_xlnm.Print_Area" localSheetId="3">'1'!$A$1:$E$81</definedName>
    <definedName name="_xlnm.Print_Area" localSheetId="1">①対象シート判定・提出時期・対象規模判定!$A$1:$F$66</definedName>
    <definedName name="_xlnm.Print_Area" localSheetId="4">'2'!$A$1:$E$76</definedName>
    <definedName name="_xlnm.Print_Area" localSheetId="2">②必要資料!$A$1:$H$43</definedName>
    <definedName name="_xlnm.Print_Area" localSheetId="5">'3'!$A$1:$E$81</definedName>
    <definedName name="_xlnm.Print_Area" localSheetId="6">'4'!$A$1:$D$20</definedName>
    <definedName name="_xlnm.Print_Area" localSheetId="7">'5'!$A$1:$D$25</definedName>
    <definedName name="_xlnm.Print_Area" localSheetId="8">'6'!$A$1:$D$20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3" i="1" l="1"/>
  <c r="E4" i="1"/>
  <c r="D71" i="12"/>
  <c r="D66" i="12"/>
  <c r="D61" i="12"/>
  <c r="D56" i="12"/>
  <c r="D51" i="12"/>
  <c r="D42" i="12"/>
  <c r="D37" i="12"/>
  <c r="D32" i="12"/>
  <c r="D23" i="12"/>
  <c r="D18" i="12"/>
  <c r="D13" i="12"/>
  <c r="D22" i="11" l="1"/>
  <c r="D17" i="11"/>
  <c r="D12" i="11"/>
  <c r="D13" i="10"/>
  <c r="D28" i="10"/>
  <c r="D23" i="10"/>
  <c r="D18" i="10"/>
  <c r="B17" i="13"/>
  <c r="B15" i="13"/>
  <c r="N41" i="1"/>
  <c r="N40" i="1"/>
  <c r="N39" i="1"/>
  <c r="N38" i="1"/>
  <c r="P5" i="1"/>
  <c r="L55" i="1" s="1"/>
  <c r="O5" i="1"/>
  <c r="L54" i="1" s="1"/>
  <c r="N5" i="1"/>
  <c r="L53" i="1" s="1"/>
  <c r="P44" i="1"/>
  <c r="P45" i="1"/>
  <c r="P43" i="1"/>
  <c r="E5" i="1"/>
  <c r="N35" i="1"/>
  <c r="N36" i="1"/>
  <c r="N37" i="1"/>
  <c r="N34" i="1"/>
  <c r="N1" i="1" l="1"/>
  <c r="O6" i="1"/>
  <c r="O22" i="1"/>
  <c r="N3" i="1" l="1"/>
  <c r="N2" i="1" l="1"/>
  <c r="N4" i="1" s="1"/>
  <c r="B19" i="1" l="1"/>
  <c r="C19" i="1"/>
  <c r="L52" i="1"/>
  <c r="M43" i="1"/>
  <c r="N44" i="1" s="1"/>
  <c r="O44" i="1" s="1"/>
  <c r="L51" i="1"/>
  <c r="K51" i="1" s="1"/>
  <c r="P6" i="1"/>
  <c r="N6" i="1" s="1"/>
  <c r="E19" i="1" s="1"/>
  <c r="N45" i="1" l="1"/>
  <c r="O45" i="1" s="1"/>
  <c r="N43" i="1"/>
  <c r="O43" i="1" s="1"/>
  <c r="M44" i="1" l="1"/>
  <c r="L49" i="1" s="1"/>
  <c r="K49" i="1" s="1"/>
  <c r="L50" i="1" l="1"/>
  <c r="K50" i="1" s="1"/>
  <c r="K53" i="1"/>
  <c r="K54" i="1" l="1"/>
  <c r="K55" i="1"/>
  <c r="K52" i="1"/>
  <c r="C48" i="1" l="1"/>
  <c r="B48" i="1"/>
  <c r="B60" i="1"/>
  <c r="B54" i="1"/>
  <c r="E48" i="1"/>
  <c r="E42" i="1"/>
  <c r="C54" i="1"/>
  <c r="B42" i="1"/>
  <c r="D60" i="1"/>
  <c r="D54" i="1"/>
  <c r="C60" i="1"/>
  <c r="E60" i="1"/>
  <c r="E54" i="1"/>
  <c r="D48" i="1"/>
  <c r="C42" i="1"/>
  <c r="D42" i="1"/>
  <c r="C31" i="1"/>
  <c r="C34" i="1" s="1"/>
</calcChain>
</file>

<file path=xl/sharedStrings.xml><?xml version="1.0" encoding="utf-8"?>
<sst xmlns="http://schemas.openxmlformats.org/spreadsheetml/2006/main" count="495" uniqueCount="266">
  <si>
    <t>色彩基準に従うとともに、周辺の街並み景観との調和を図る。</t>
    <phoneticPr fontId="1"/>
  </si>
  <si>
    <t>建築物に付属する設備機器等は、建築物と一体的に計画するなど、周囲からの見え方に配慮する。</t>
    <phoneticPr fontId="1"/>
  </si>
  <si>
    <t>地形を活かした配置や建て方とすることなどにより、周辺の自然環境との調和を図る。</t>
    <phoneticPr fontId="1"/>
  </si>
  <si>
    <t>大規模指定建築物及び特定大規模指定建築物は、壁面の分節化などにより周辺の街並み景観と調和を図る。</t>
    <phoneticPr fontId="1"/>
  </si>
  <si>
    <t>建築物に対する基準</t>
    <rPh sb="0" eb="3">
      <t>ケンチクブツ</t>
    </rPh>
    <rPh sb="4" eb="5">
      <t>タイ</t>
    </rPh>
    <rPh sb="7" eb="9">
      <t>キジュン</t>
    </rPh>
    <phoneticPr fontId="1"/>
  </si>
  <si>
    <t>形態、色彩、その他の意匠</t>
    <phoneticPr fontId="1"/>
  </si>
  <si>
    <t>周辺の地形やみどりを意識した外構計画とすることなどにより、周辺の街並み景観との調和を図る。</t>
    <phoneticPr fontId="1"/>
  </si>
  <si>
    <t>みどりの条例の基準に基づき緑化するとともに、みどりの質の向上を図る。</t>
    <phoneticPr fontId="1"/>
  </si>
  <si>
    <t>特定大規模指定建築物は、道路などの公共空間と連続したオープンスペースの確保など、公共空間との関係に配慮した配置とする。</t>
    <phoneticPr fontId="1"/>
  </si>
  <si>
    <t>角地などでは、植栽を配すなど公共空間（道路等）からの見え方に配慮した外構計画とする。</t>
    <phoneticPr fontId="1"/>
  </si>
  <si>
    <t>建築物の周囲の空地・外構</t>
    <phoneticPr fontId="1"/>
  </si>
  <si>
    <t>公共空間(道路等)からの見え方や周辺の街並み景観に配慮した色調や素材とする。</t>
    <phoneticPr fontId="1"/>
  </si>
  <si>
    <t>敷地内に機械式駐車場を設置する場合は、周囲に植栽を配するなど、公共空間(道路等)からの見え方に配慮する。</t>
    <phoneticPr fontId="1"/>
  </si>
  <si>
    <t>工作物に対する基準</t>
    <phoneticPr fontId="1"/>
  </si>
  <si>
    <t>斜面地の造成における長大な擁壁や法面では、壁面緑化などを行うことにより、周辺の街並み景観との調和を図る。</t>
    <phoneticPr fontId="1"/>
  </si>
  <si>
    <t>造成等</t>
    <phoneticPr fontId="1"/>
  </si>
  <si>
    <t>開発行為に対する基準</t>
    <phoneticPr fontId="1"/>
  </si>
  <si>
    <t>措置状況</t>
    <rPh sb="0" eb="4">
      <t>ソチジョウキョウ</t>
    </rPh>
    <phoneticPr fontId="1"/>
  </si>
  <si>
    <t>景観形成基準</t>
    <rPh sb="0" eb="6">
      <t>ケイカンケイセイキジュン</t>
    </rPh>
    <phoneticPr fontId="1"/>
  </si>
  <si>
    <t>対象</t>
    <rPh sb="0" eb="2">
      <t>タイショウ</t>
    </rPh>
    <phoneticPr fontId="1"/>
  </si>
  <si>
    <t>用途地域１</t>
    <rPh sb="0" eb="4">
      <t>ヨウトチイキ</t>
    </rPh>
    <phoneticPr fontId="1"/>
  </si>
  <si>
    <t>用途地域２</t>
    <rPh sb="0" eb="4">
      <t>ヨウトチイキ</t>
    </rPh>
    <phoneticPr fontId="1"/>
  </si>
  <si>
    <t>用途地域３</t>
    <rPh sb="0" eb="4">
      <t>ヨウトチイキ</t>
    </rPh>
    <phoneticPr fontId="1"/>
  </si>
  <si>
    <t>判定</t>
    <rPh sb="0" eb="2">
      <t>ハンテイ</t>
    </rPh>
    <phoneticPr fontId="1"/>
  </si>
  <si>
    <t>外部仕上一覧表対象区分</t>
    <rPh sb="0" eb="2">
      <t>ガイブ</t>
    </rPh>
    <rPh sb="2" eb="6">
      <t>シアゲイチラン</t>
    </rPh>
    <rPh sb="6" eb="7">
      <t>ヒョウ</t>
    </rPh>
    <rPh sb="7" eb="11">
      <t>タイショウクブン</t>
    </rPh>
    <phoneticPr fontId="1"/>
  </si>
  <si>
    <t>各項目選択欄</t>
    <rPh sb="0" eb="1">
      <t>カク</t>
    </rPh>
    <rPh sb="1" eb="3">
      <t>コウモク</t>
    </rPh>
    <rPh sb="3" eb="6">
      <t>センタクラン</t>
    </rPh>
    <phoneticPr fontId="1"/>
  </si>
  <si>
    <t>順</t>
  </si>
  <si>
    <t>提出書類</t>
  </si>
  <si>
    <t>サイズ</t>
  </si>
  <si>
    <t>記載事項の例示</t>
  </si>
  <si>
    <t>Ａ４</t>
  </si>
  <si>
    <t>－</t>
  </si>
  <si>
    <t>形成基準に対する措置</t>
  </si>
  <si>
    <t>案内図</t>
  </si>
  <si>
    <t>1/2,500</t>
  </si>
  <si>
    <t>配置図</t>
  </si>
  <si>
    <t>1/100</t>
  </si>
  <si>
    <t>平面図</t>
  </si>
  <si>
    <t>立面図（全面）</t>
  </si>
  <si>
    <t>1/50</t>
  </si>
  <si>
    <t>色柄（マンセル値・日塗工）</t>
  </si>
  <si>
    <t>断面図</t>
  </si>
  <si>
    <t>工程表</t>
  </si>
  <si>
    <t>敷地の位置
敷地周辺の状況</t>
    <phoneticPr fontId="1"/>
  </si>
  <si>
    <t>後退距離（敷地境界線）
道路（位置・幅員・種類）
通路寸法（幅・勾配）
外構の高さ
サイン（外部から見えるもの）
境界の塀（高さ・材質・空地後退）
植栽（樹種・樹高・葉張り）
機器（夜間照明・室外機・給排水設備）</t>
    <phoneticPr fontId="1"/>
  </si>
  <si>
    <t>通り芯（番号・寸法）
室の用途
屋外の状況（バルコニー・屋上）
植栽（樹種・樹高・葉張り）
機器（夜間照明・室外機・給排水設備）</t>
    <phoneticPr fontId="1"/>
  </si>
  <si>
    <t>通り芯（番号・寸法）
高さ（GL・FL）
色柄（マンセル値・日塗工）
境界の塀（高さ・材質・敷地境界線）
機器（夜間照明・室外機・給排水設備）</t>
    <phoneticPr fontId="1"/>
  </si>
  <si>
    <t>通り芯（番号・寸法）
高さ（GL・FL）
納まり（バルコニー・屋上）
納まり（道路・外構・植栽）</t>
    <phoneticPr fontId="1"/>
  </si>
  <si>
    <t>表紙（変更）　第２号様式</t>
    <rPh sb="3" eb="5">
      <t>ヘンコウ</t>
    </rPh>
    <rPh sb="7" eb="8">
      <t>ダイ</t>
    </rPh>
    <rPh sb="9" eb="10">
      <t>ゴウ</t>
    </rPh>
    <rPh sb="10" eb="12">
      <t>ヨウシキ</t>
    </rPh>
    <phoneticPr fontId="1"/>
  </si>
  <si>
    <t>表紙（完了）　第３３号様式</t>
    <rPh sb="3" eb="5">
      <t>カンリョウ</t>
    </rPh>
    <rPh sb="7" eb="8">
      <t>ダイ</t>
    </rPh>
    <rPh sb="10" eb="11">
      <t>ゴウ</t>
    </rPh>
    <rPh sb="11" eb="13">
      <t>ヨウシキ</t>
    </rPh>
    <phoneticPr fontId="1"/>
  </si>
  <si>
    <t>Ａ４</t>
    <phoneticPr fontId="1"/>
  </si>
  <si>
    <t>必要事項、該当内容を記載</t>
    <rPh sb="0" eb="4">
      <t>ヒツヨウジコウ</t>
    </rPh>
    <rPh sb="5" eb="9">
      <t>ガイトウナイヨウ</t>
    </rPh>
    <rPh sb="10" eb="12">
      <t>キサイ</t>
    </rPh>
    <phoneticPr fontId="1"/>
  </si>
  <si>
    <t>1/100</t>
    <phoneticPr fontId="1"/>
  </si>
  <si>
    <t>外部仕上色一覧表
ホームページ　別Excelファイル</t>
    <phoneticPr fontId="1"/>
  </si>
  <si>
    <t>措置状況説明書
本Excel　シート1～11</t>
    <phoneticPr fontId="1"/>
  </si>
  <si>
    <t>※文字寸法は原則として、Ａ３で3mm以上、または、Ａ４で10.5pt以上とする。
※条例第16条第3項により、アドバイザーと相談の上、追加資料を求めることがある。
※略記号については、建築工事設計図書作成基準（国交省）を原則とする。</t>
    <phoneticPr fontId="1"/>
  </si>
  <si>
    <t>選択：対象提出区分</t>
    <rPh sb="0" eb="2">
      <t>センタク</t>
    </rPh>
    <rPh sb="3" eb="9">
      <t>タイショウテイシュツクブン</t>
    </rPh>
    <phoneticPr fontId="1"/>
  </si>
  <si>
    <t>表紙（届出）　第１号様式　（国等の計画通知は第７号様式）</t>
    <rPh sb="3" eb="5">
      <t>トドケデ</t>
    </rPh>
    <rPh sb="7" eb="8">
      <t>ダイ</t>
    </rPh>
    <rPh sb="9" eb="10">
      <t>ゴウ</t>
    </rPh>
    <rPh sb="10" eb="12">
      <t>ヨウシキ</t>
    </rPh>
    <rPh sb="14" eb="15">
      <t>クニ</t>
    </rPh>
    <rPh sb="15" eb="16">
      <t>トウ</t>
    </rPh>
    <rPh sb="17" eb="21">
      <t>ケイカクツウチ</t>
    </rPh>
    <rPh sb="22" eb="23">
      <t>ダイ</t>
    </rPh>
    <rPh sb="24" eb="25">
      <t>ゴウ</t>
    </rPh>
    <rPh sb="25" eb="27">
      <t>ヨウシキ</t>
    </rPh>
    <phoneticPr fontId="1"/>
  </si>
  <si>
    <t>日程（景観関係提出日・確認申請本受予定日）</t>
    <rPh sb="3" eb="5">
      <t>ケイカン</t>
    </rPh>
    <rPh sb="5" eb="7">
      <t>カンケイ</t>
    </rPh>
    <rPh sb="7" eb="9">
      <t>テイシュツ</t>
    </rPh>
    <rPh sb="9" eb="10">
      <t>ビ</t>
    </rPh>
    <rPh sb="15" eb="17">
      <t>ホン</t>
    </rPh>
    <rPh sb="17" eb="20">
      <t>ヨテイビ</t>
    </rPh>
    <phoneticPr fontId="1"/>
  </si>
  <si>
    <t>仕上（屋根・外壁・軒天・舗装・手摺）</t>
    <rPh sb="3" eb="5">
      <t>ヤネ</t>
    </rPh>
    <phoneticPr fontId="1"/>
  </si>
  <si>
    <t>写真及び撮影位置図</t>
    <rPh sb="2" eb="3">
      <t>オヨ</t>
    </rPh>
    <rPh sb="4" eb="6">
      <t>サツエイ</t>
    </rPh>
    <rPh sb="6" eb="9">
      <t>イチズ</t>
    </rPh>
    <phoneticPr fontId="1"/>
  </si>
  <si>
    <t>事前協議書</t>
  </si>
  <si>
    <t>パース（全周）</t>
    <rPh sb="4" eb="5">
      <t>ゼン</t>
    </rPh>
    <rPh sb="5" eb="6">
      <t>シュウ</t>
    </rPh>
    <phoneticPr fontId="1"/>
  </si>
  <si>
    <t>表紙（事前）　第８号様式　（任意申請される場合は要相談）</t>
    <rPh sb="3" eb="5">
      <t>ジゼン</t>
    </rPh>
    <rPh sb="7" eb="8">
      <t>ダイ</t>
    </rPh>
    <rPh sb="9" eb="10">
      <t>ゴウ</t>
    </rPh>
    <rPh sb="10" eb="12">
      <t>ヨウシキ</t>
    </rPh>
    <rPh sb="14" eb="16">
      <t>ニンイ</t>
    </rPh>
    <rPh sb="16" eb="18">
      <t>シンセイ</t>
    </rPh>
    <rPh sb="21" eb="23">
      <t>バアイ</t>
    </rPh>
    <rPh sb="24" eb="25">
      <t>ヨウ</t>
    </rPh>
    <rPh sb="25" eb="27">
      <t>ソウダン</t>
    </rPh>
    <phoneticPr fontId="1"/>
  </si>
  <si>
    <t>計画時：現況写真（敷地写真・周辺写真・写真番号）
完了時：竣工写真（各面写真・写真番号）
位置図：撮影位置・撮影方向・写真番号</t>
    <rPh sb="0" eb="2">
      <t>ケイカク</t>
    </rPh>
    <rPh sb="2" eb="3">
      <t>ジ</t>
    </rPh>
    <rPh sb="4" eb="8">
      <t>ゲンキョウシャシン</t>
    </rPh>
    <rPh sb="9" eb="11">
      <t>シキチ</t>
    </rPh>
    <rPh sb="11" eb="13">
      <t>シャシン</t>
    </rPh>
    <rPh sb="14" eb="16">
      <t>シュウヘン</t>
    </rPh>
    <rPh sb="16" eb="18">
      <t>シャシン</t>
    </rPh>
    <rPh sb="19" eb="23">
      <t>シャシンバンゴウ</t>
    </rPh>
    <rPh sb="25" eb="28">
      <t>カンリョウジ</t>
    </rPh>
    <rPh sb="29" eb="33">
      <t>シュンコウシャシン</t>
    </rPh>
    <rPh sb="34" eb="36">
      <t>カクメン</t>
    </rPh>
    <rPh sb="36" eb="38">
      <t>シャシン</t>
    </rPh>
    <rPh sb="39" eb="41">
      <t>シャシン</t>
    </rPh>
    <rPh sb="41" eb="43">
      <t>バンゴウ</t>
    </rPh>
    <rPh sb="45" eb="48">
      <t>イチズ</t>
    </rPh>
    <rPh sb="49" eb="51">
      <t>サツエイ</t>
    </rPh>
    <rPh sb="54" eb="56">
      <t>サツエイ</t>
    </rPh>
    <rPh sb="59" eb="61">
      <t>シャシン</t>
    </rPh>
    <rPh sb="61" eb="63">
      <t>バンゴウ</t>
    </rPh>
    <phoneticPr fontId="1"/>
  </si>
  <si>
    <t>第一種低層住居専用地域</t>
    <rPh sb="0" eb="1">
      <t>ダイ</t>
    </rPh>
    <rPh sb="1" eb="3">
      <t>イッシュ</t>
    </rPh>
    <rPh sb="3" eb="5">
      <t>テイソウ</t>
    </rPh>
    <rPh sb="5" eb="7">
      <t>ジュウキョ</t>
    </rPh>
    <rPh sb="7" eb="9">
      <t>センヨウ</t>
    </rPh>
    <rPh sb="9" eb="11">
      <t>チイキ</t>
    </rPh>
    <phoneticPr fontId="1"/>
  </si>
  <si>
    <t>第一種中高層住居専用地域</t>
    <rPh sb="0" eb="3">
      <t>ダイイッシュ</t>
    </rPh>
    <rPh sb="3" eb="6">
      <t>チュウコウソウ</t>
    </rPh>
    <rPh sb="6" eb="8">
      <t>ジュウキョ</t>
    </rPh>
    <rPh sb="8" eb="10">
      <t>センヨウ</t>
    </rPh>
    <rPh sb="10" eb="12">
      <t>チイキ</t>
    </rPh>
    <phoneticPr fontId="1"/>
  </si>
  <si>
    <t>第二種中高層住居専用地域</t>
    <rPh sb="0" eb="2">
      <t>ダイニ</t>
    </rPh>
    <rPh sb="2" eb="3">
      <t>シュ</t>
    </rPh>
    <rPh sb="3" eb="6">
      <t>チュウコウソウ</t>
    </rPh>
    <rPh sb="6" eb="8">
      <t>ジュウキョ</t>
    </rPh>
    <rPh sb="8" eb="10">
      <t>センヨウ</t>
    </rPh>
    <rPh sb="10" eb="12">
      <t>チイキ</t>
    </rPh>
    <phoneticPr fontId="1"/>
  </si>
  <si>
    <t>第一種住居地域</t>
    <rPh sb="0" eb="3">
      <t>ダイイッシュ</t>
    </rPh>
    <rPh sb="3" eb="5">
      <t>ジュウキョ</t>
    </rPh>
    <rPh sb="5" eb="7">
      <t>チイキ</t>
    </rPh>
    <phoneticPr fontId="1"/>
  </si>
  <si>
    <t>第二種住居地域</t>
    <rPh sb="0" eb="1">
      <t>ダイ</t>
    </rPh>
    <rPh sb="1" eb="3">
      <t>ニシュ</t>
    </rPh>
    <rPh sb="3" eb="5">
      <t>ジュウキョ</t>
    </rPh>
    <rPh sb="5" eb="7">
      <t>チイキ</t>
    </rPh>
    <phoneticPr fontId="1"/>
  </si>
  <si>
    <t>近隣商業地域</t>
    <rPh sb="0" eb="2">
      <t>キンリン</t>
    </rPh>
    <rPh sb="2" eb="4">
      <t>ショウギョウ</t>
    </rPh>
    <rPh sb="4" eb="6">
      <t>チイキ</t>
    </rPh>
    <phoneticPr fontId="1"/>
  </si>
  <si>
    <t>商業地域</t>
    <rPh sb="0" eb="2">
      <t>ショウギョウ</t>
    </rPh>
    <rPh sb="2" eb="4">
      <t>チイキ</t>
    </rPh>
    <phoneticPr fontId="1"/>
  </si>
  <si>
    <t>準工業地域</t>
    <rPh sb="0" eb="1">
      <t>ジュン</t>
    </rPh>
    <rPh sb="1" eb="3">
      <t>コウギョウ</t>
    </rPh>
    <rPh sb="3" eb="5">
      <t>チイキ</t>
    </rPh>
    <phoneticPr fontId="1"/>
  </si>
  <si>
    <t>参照基本基準</t>
    <rPh sb="0" eb="2">
      <t>サンショウ</t>
    </rPh>
    <rPh sb="2" eb="6">
      <t>キホンキジュン</t>
    </rPh>
    <phoneticPr fontId="1"/>
  </si>
  <si>
    <t>特定区域区分</t>
    <rPh sb="0" eb="4">
      <t>トクテイクイキ</t>
    </rPh>
    <rPh sb="4" eb="6">
      <t>クブン</t>
    </rPh>
    <phoneticPr fontId="1"/>
  </si>
  <si>
    <t>基本基準１（住宅地）</t>
    <rPh sb="6" eb="9">
      <t>ジュウタクチ</t>
    </rPh>
    <phoneticPr fontId="1"/>
  </si>
  <si>
    <t>基本基準２（住工混在地）</t>
    <rPh sb="6" eb="7">
      <t>ジュウ</t>
    </rPh>
    <rPh sb="7" eb="8">
      <t>コウ</t>
    </rPh>
    <rPh sb="8" eb="11">
      <t>コンザイチ</t>
    </rPh>
    <phoneticPr fontId="1"/>
  </si>
  <si>
    <t>基本基準３（商業地）</t>
    <rPh sb="6" eb="9">
      <t>ショウギョウチ</t>
    </rPh>
    <phoneticPr fontId="1"/>
  </si>
  <si>
    <t>目黒川沿川</t>
    <phoneticPr fontId="1"/>
  </si>
  <si>
    <t>山手通り沿道特定区域</t>
    <phoneticPr fontId="7"/>
  </si>
  <si>
    <t>目黒通り沿道 + 基本基準１（住宅地）</t>
    <rPh sb="2" eb="3">
      <t>ドオ</t>
    </rPh>
    <rPh sb="9" eb="13">
      <t>キホンキジュン</t>
    </rPh>
    <rPh sb="15" eb="18">
      <t>ジュウタクチ</t>
    </rPh>
    <phoneticPr fontId="1"/>
  </si>
  <si>
    <t>目黒通り沿道 + 基本基準２又は３（住工混在地・商業地）</t>
    <rPh sb="9" eb="13">
      <t>キホンキジュン</t>
    </rPh>
    <rPh sb="14" eb="15">
      <t>マタ</t>
    </rPh>
    <rPh sb="18" eb="19">
      <t>スミ</t>
    </rPh>
    <rPh sb="19" eb="20">
      <t>コウ</t>
    </rPh>
    <rPh sb="20" eb="22">
      <t>コンザイ</t>
    </rPh>
    <rPh sb="22" eb="23">
      <t>チ</t>
    </rPh>
    <rPh sb="24" eb="27">
      <t>ショウギョウチ</t>
    </rPh>
    <phoneticPr fontId="7"/>
  </si>
  <si>
    <t>山手通り沿道</t>
    <phoneticPr fontId="1"/>
  </si>
  <si>
    <t>目黒通り沿道</t>
    <phoneticPr fontId="1"/>
  </si>
  <si>
    <t>歴史資源周辺</t>
    <rPh sb="0" eb="2">
      <t>レキシ</t>
    </rPh>
    <rPh sb="2" eb="4">
      <t>シゲン</t>
    </rPh>
    <rPh sb="4" eb="6">
      <t>シュウヘン</t>
    </rPh>
    <phoneticPr fontId="1"/>
  </si>
  <si>
    <t>公園周辺</t>
    <rPh sb="0" eb="2">
      <t>コウエン</t>
    </rPh>
    <rPh sb="2" eb="4">
      <t>シュウヘン</t>
    </rPh>
    <phoneticPr fontId="1"/>
  </si>
  <si>
    <t>緑道沿道</t>
    <rPh sb="0" eb="2">
      <t>リョクドウ</t>
    </rPh>
    <rPh sb="2" eb="4">
      <t>エンドウ</t>
    </rPh>
    <phoneticPr fontId="1"/>
  </si>
  <si>
    <t>幹線道路等沿道</t>
    <rPh sb="0" eb="2">
      <t>カンセン</t>
    </rPh>
    <rPh sb="2" eb="4">
      <t>ドウロ</t>
    </rPh>
    <rPh sb="4" eb="5">
      <t>トウ</t>
    </rPh>
    <rPh sb="5" eb="7">
      <t>エンドウ</t>
    </rPh>
    <phoneticPr fontId="1"/>
  </si>
  <si>
    <t>広域生活拠点周辺</t>
    <rPh sb="0" eb="2">
      <t>コウイキ</t>
    </rPh>
    <rPh sb="2" eb="4">
      <t>セイカツ</t>
    </rPh>
    <rPh sb="4" eb="6">
      <t>キョテン</t>
    </rPh>
    <rPh sb="6" eb="8">
      <t>シュウヘン</t>
    </rPh>
    <phoneticPr fontId="1"/>
  </si>
  <si>
    <t>基本基準1（住宅地）</t>
    <rPh sb="6" eb="9">
      <t>ジュウタクチ</t>
    </rPh>
    <phoneticPr fontId="1"/>
  </si>
  <si>
    <t>基本基準1（住宅地）</t>
    <rPh sb="0" eb="4">
      <t>キホンキジュン</t>
    </rPh>
    <rPh sb="6" eb="9">
      <t>ジュウタクチ</t>
    </rPh>
    <phoneticPr fontId="1"/>
  </si>
  <si>
    <t>基本基準2（住工混在地）</t>
    <rPh sb="0" eb="4">
      <t>キホンキジュン</t>
    </rPh>
    <rPh sb="6" eb="8">
      <t>ジュウコウ</t>
    </rPh>
    <rPh sb="8" eb="11">
      <t>コンザイチ</t>
    </rPh>
    <phoneticPr fontId="1"/>
  </si>
  <si>
    <t>基本基準3（商業地）</t>
    <rPh sb="6" eb="9">
      <t>ショウギョウチ</t>
    </rPh>
    <phoneticPr fontId="1"/>
  </si>
  <si>
    <t>基準名称</t>
    <rPh sb="0" eb="2">
      <t>キジュン</t>
    </rPh>
    <rPh sb="2" eb="4">
      <t>メイショウ</t>
    </rPh>
    <phoneticPr fontId="1"/>
  </si>
  <si>
    <t>外部仕上等一覧表　対象選択項目</t>
    <rPh sb="0" eb="2">
      <t>ガイブ</t>
    </rPh>
    <rPh sb="2" eb="5">
      <t>シアゲトウ</t>
    </rPh>
    <rPh sb="5" eb="8">
      <t>イチランヒョウ</t>
    </rPh>
    <rPh sb="9" eb="11">
      <t>タイショウ</t>
    </rPh>
    <rPh sb="11" eb="15">
      <t>センタクコウモク</t>
    </rPh>
    <phoneticPr fontId="1"/>
  </si>
  <si>
    <t>【対象区域】</t>
    <rPh sb="1" eb="3">
      <t>タイショウ</t>
    </rPh>
    <rPh sb="3" eb="5">
      <t>クイキ</t>
    </rPh>
    <phoneticPr fontId="1"/>
  </si>
  <si>
    <t>別Excel【外部仕上等一覧表.xlsx】において使用する基準　（自動判定）</t>
    <rPh sb="0" eb="6">
      <t>ベツエクセル</t>
    </rPh>
    <rPh sb="25" eb="27">
      <t>シヨウ</t>
    </rPh>
    <rPh sb="29" eb="31">
      <t>キジュン</t>
    </rPh>
    <rPh sb="33" eb="37">
      <t>ジドウハンテイ</t>
    </rPh>
    <phoneticPr fontId="1"/>
  </si>
  <si>
    <t>目黒地図情報サービスで下記事項を確認して右欄を埋めてください。</t>
    <rPh sb="0" eb="2">
      <t>メグロ</t>
    </rPh>
    <rPh sb="2" eb="6">
      <t>チズジョウホウ</t>
    </rPh>
    <rPh sb="11" eb="15">
      <t>カキジコウ</t>
    </rPh>
    <rPh sb="16" eb="18">
      <t>カクニン</t>
    </rPh>
    <rPh sb="20" eb="22">
      <t>ミギラン</t>
    </rPh>
    <rPh sb="23" eb="24">
      <t>ウ</t>
    </rPh>
    <phoneticPr fontId="1"/>
  </si>
  <si>
    <t>基本基準1（住宅地）一低層以外</t>
    <rPh sb="6" eb="9">
      <t>ジュウタクチ</t>
    </rPh>
    <rPh sb="10" eb="13">
      <t>イッテイソウ</t>
    </rPh>
    <rPh sb="13" eb="15">
      <t>イガイ</t>
    </rPh>
    <phoneticPr fontId="1"/>
  </si>
  <si>
    <t>基本基準1（住宅地）一低層</t>
    <rPh sb="6" eb="9">
      <t>ジュウタクチ</t>
    </rPh>
    <rPh sb="10" eb="13">
      <t>イッテイソウ</t>
    </rPh>
    <phoneticPr fontId="1"/>
  </si>
  <si>
    <t>敷地面積1,000㎡以上かつ地上3階以上</t>
    <rPh sb="0" eb="2">
      <t>シキチ</t>
    </rPh>
    <rPh sb="2" eb="4">
      <t>メンセキ</t>
    </rPh>
    <rPh sb="10" eb="12">
      <t>イジョウ</t>
    </rPh>
    <rPh sb="14" eb="16">
      <t>チジョウ</t>
    </rPh>
    <rPh sb="17" eb="18">
      <t>カイ</t>
    </rPh>
    <rPh sb="18" eb="20">
      <t>イジョウ</t>
    </rPh>
    <phoneticPr fontId="1"/>
  </si>
  <si>
    <t>延べ面積1,500㎡以上かつ地上3階以上</t>
    <phoneticPr fontId="1"/>
  </si>
  <si>
    <t>敷地面積1,000㎡以上かつ高さ10ｍを超えるもの</t>
    <phoneticPr fontId="1"/>
  </si>
  <si>
    <t>延べ面積1,500㎡以上かつ高さ10ｍを超えるもの</t>
    <phoneticPr fontId="1"/>
  </si>
  <si>
    <t>延べ面積1,500㎡かつ高さ10ｍを超えるもの</t>
    <phoneticPr fontId="1"/>
  </si>
  <si>
    <t>延べ面積3,000㎡以上</t>
    <phoneticPr fontId="1"/>
  </si>
  <si>
    <t>高さ30ｍを超えるもの</t>
    <phoneticPr fontId="1"/>
  </si>
  <si>
    <t>建築物</t>
    <rPh sb="0" eb="3">
      <t>ケンチクブツ</t>
    </rPh>
    <phoneticPr fontId="1"/>
  </si>
  <si>
    <t>延べ面積1,500㎡以上のもの</t>
    <phoneticPr fontId="1"/>
  </si>
  <si>
    <t>高さ17ｍを超えるもの</t>
    <phoneticPr fontId="1"/>
  </si>
  <si>
    <t>延べ面積1,500㎡以上</t>
    <phoneticPr fontId="1"/>
  </si>
  <si>
    <t>高さ25ｍを超えるもの</t>
    <phoneticPr fontId="1"/>
  </si>
  <si>
    <t>工作物</t>
    <rPh sb="0" eb="3">
      <t>コウサクブツ</t>
    </rPh>
    <phoneticPr fontId="1"/>
  </si>
  <si>
    <t>開発行為</t>
    <rPh sb="0" eb="4">
      <t>カイハツコウイ</t>
    </rPh>
    <phoneticPr fontId="1"/>
  </si>
  <si>
    <t>区分</t>
    <rPh sb="0" eb="2">
      <t>クブン</t>
    </rPh>
    <phoneticPr fontId="1"/>
  </si>
  <si>
    <t>目黒通りと幅員10ｍ以上の河川に接する敷地</t>
    <phoneticPr fontId="1"/>
  </si>
  <si>
    <t>建築物</t>
    <rPh sb="0" eb="3">
      <t xml:space="preserve">ケンチクブツ </t>
    </rPh>
    <phoneticPr fontId="1"/>
  </si>
  <si>
    <t>提出必要部数</t>
    <rPh sb="0" eb="2">
      <t xml:space="preserve">テイシュツ </t>
    </rPh>
    <rPh sb="2" eb="6">
      <t xml:space="preserve">ヒツヨウブスウ </t>
    </rPh>
    <phoneticPr fontId="1"/>
  </si>
  <si>
    <t>大規模指定建築物</t>
    <rPh sb="0" eb="8">
      <t xml:space="preserve">ダイキボシテイケンチクブツ </t>
    </rPh>
    <phoneticPr fontId="1"/>
  </si>
  <si>
    <t>特定大規模指定建築物</t>
    <rPh sb="0" eb="2">
      <t xml:space="preserve">トクテイ </t>
    </rPh>
    <rPh sb="2" eb="10">
      <t xml:space="preserve">ダイキボシテイケンチクブツ </t>
    </rPh>
    <phoneticPr fontId="1"/>
  </si>
  <si>
    <t>述べ面積5,000㎡以上かつ高さ15ｍを超えるもの</t>
    <rPh sb="0" eb="1">
      <t xml:space="preserve">ノベ </t>
    </rPh>
    <rPh sb="2" eb="4">
      <t xml:space="preserve">メンセキ </t>
    </rPh>
    <rPh sb="10" eb="12">
      <t xml:space="preserve">イジョウ </t>
    </rPh>
    <rPh sb="14" eb="15">
      <t xml:space="preserve">タカサ </t>
    </rPh>
    <rPh sb="20" eb="21">
      <t xml:space="preserve">コエルモノ </t>
    </rPh>
    <phoneticPr fontId="1"/>
  </si>
  <si>
    <t>延べ面積10,000㎡以上のもの</t>
    <rPh sb="0" eb="1">
      <t xml:space="preserve">ノベメンセキ </t>
    </rPh>
    <rPh sb="11" eb="13">
      <t xml:space="preserve">イジョウ </t>
    </rPh>
    <phoneticPr fontId="1"/>
  </si>
  <si>
    <t>届出対象規模（確認申請等の３０日前）　</t>
    <rPh sb="0" eb="2">
      <t>トドケデ</t>
    </rPh>
    <rPh sb="2" eb="6">
      <t>タイショウキボ</t>
    </rPh>
    <rPh sb="7" eb="9">
      <t xml:space="preserve">カクニｎ </t>
    </rPh>
    <rPh sb="9" eb="11">
      <t xml:space="preserve">シンセイ </t>
    </rPh>
    <rPh sb="11" eb="12">
      <t xml:space="preserve">トウ </t>
    </rPh>
    <rPh sb="15" eb="16">
      <t xml:space="preserve">ニチ </t>
    </rPh>
    <rPh sb="16" eb="17">
      <t xml:space="preserve">マエ </t>
    </rPh>
    <phoneticPr fontId="1"/>
  </si>
  <si>
    <t>事前協議対象規模（確認申請等の90日前、120日前）</t>
    <rPh sb="0" eb="4">
      <t xml:space="preserve">ジゼンキョウギ </t>
    </rPh>
    <rPh sb="4" eb="6">
      <t xml:space="preserve">タイショウ </t>
    </rPh>
    <rPh sb="6" eb="8">
      <t xml:space="preserve">キボ </t>
    </rPh>
    <rPh sb="9" eb="11">
      <t xml:space="preserve">カクニｎ </t>
    </rPh>
    <rPh sb="11" eb="14">
      <t xml:space="preserve">シンセイトウノ </t>
    </rPh>
    <rPh sb="17" eb="18">
      <t xml:space="preserve">ニチ </t>
    </rPh>
    <rPh sb="18" eb="19">
      <t xml:space="preserve">マエ </t>
    </rPh>
    <rPh sb="23" eb="24">
      <t xml:space="preserve">ニチ </t>
    </rPh>
    <rPh sb="24" eb="25">
      <t xml:space="preserve">マエ </t>
    </rPh>
    <phoneticPr fontId="1"/>
  </si>
  <si>
    <t>事前協議申請対象規模(確認申請等の９０日前提出)</t>
    <rPh sb="0" eb="1">
      <t xml:space="preserve">ジゼンキョウギ </t>
    </rPh>
    <rPh sb="4" eb="6">
      <t xml:space="preserve">シンセイ </t>
    </rPh>
    <rPh sb="6" eb="8">
      <t xml:space="preserve">タイショウ </t>
    </rPh>
    <rPh sb="8" eb="10">
      <t xml:space="preserve">キボ </t>
    </rPh>
    <rPh sb="11" eb="13">
      <t xml:space="preserve">カクニｎ </t>
    </rPh>
    <rPh sb="13" eb="15">
      <t xml:space="preserve">シンセイ </t>
    </rPh>
    <rPh sb="15" eb="16">
      <t xml:space="preserve">トウ </t>
    </rPh>
    <rPh sb="20" eb="21">
      <t xml:space="preserve">マエ </t>
    </rPh>
    <rPh sb="21" eb="23">
      <t xml:space="preserve">テイシュツ </t>
    </rPh>
    <phoneticPr fontId="1"/>
  </si>
  <si>
    <t>事前協議申請対象規模(確認申請等の１２０日前提出)</t>
    <rPh sb="15" eb="16">
      <t xml:space="preserve">々 </t>
    </rPh>
    <phoneticPr fontId="1"/>
  </si>
  <si>
    <r>
      <t>目黒川沿川</t>
    </r>
    <r>
      <rPr>
        <b/>
        <sz val="11"/>
        <color theme="1"/>
        <rFont val="游ゴシック"/>
        <family val="3"/>
        <charset val="128"/>
        <scheme val="minor"/>
      </rPr>
      <t>（</t>
    </r>
    <r>
      <rPr>
        <b/>
        <sz val="11"/>
        <color rgb="FF0070C0"/>
        <rFont val="游ゴシック"/>
        <family val="3"/>
        <charset val="128"/>
        <scheme val="minor"/>
      </rPr>
      <t>目黒川本川</t>
    </r>
    <r>
      <rPr>
        <b/>
        <sz val="11"/>
        <rFont val="游ゴシック"/>
        <family val="3"/>
        <charset val="128"/>
        <scheme val="minor"/>
      </rPr>
      <t>又は</t>
    </r>
    <r>
      <rPr>
        <b/>
        <sz val="11"/>
        <color rgb="FF0070C0"/>
        <rFont val="游ゴシック"/>
        <family val="3"/>
        <charset val="128"/>
        <scheme val="minor"/>
      </rPr>
      <t>目黒川側道</t>
    </r>
    <r>
      <rPr>
        <b/>
        <sz val="11"/>
        <rFont val="游ゴシック"/>
        <family val="3"/>
        <charset val="128"/>
        <scheme val="minor"/>
      </rPr>
      <t>又は</t>
    </r>
    <r>
      <rPr>
        <b/>
        <sz val="11"/>
        <color rgb="FF0070C0"/>
        <rFont val="游ゴシック"/>
        <family val="3"/>
        <charset val="128"/>
        <scheme val="minor"/>
      </rPr>
      <t>目黒川河川管理用通路等</t>
    </r>
    <r>
      <rPr>
        <b/>
        <sz val="11"/>
        <rFont val="游ゴシック"/>
        <family val="3"/>
        <charset val="128"/>
        <scheme val="minor"/>
      </rPr>
      <t>に接する</t>
    </r>
    <r>
      <rPr>
        <b/>
        <sz val="11"/>
        <color theme="1"/>
        <rFont val="游ゴシック"/>
        <family val="3"/>
        <charset val="128"/>
        <scheme val="minor"/>
      </rPr>
      <t>敷地）</t>
    </r>
    <rPh sb="0" eb="3">
      <t>メグロガワ</t>
    </rPh>
    <rPh sb="3" eb="5">
      <t>エンセン</t>
    </rPh>
    <rPh sb="6" eb="9">
      <t>メグロガワ</t>
    </rPh>
    <rPh sb="9" eb="11">
      <t>ホンセン</t>
    </rPh>
    <rPh sb="11" eb="12">
      <t>マタ</t>
    </rPh>
    <rPh sb="13" eb="15">
      <t>メグロ</t>
    </rPh>
    <rPh sb="15" eb="16">
      <t>ガワ</t>
    </rPh>
    <rPh sb="16" eb="18">
      <t>ソクドウ</t>
    </rPh>
    <rPh sb="18" eb="19">
      <t>マタ</t>
    </rPh>
    <rPh sb="20" eb="23">
      <t>メグロガワ</t>
    </rPh>
    <rPh sb="23" eb="31">
      <t>カセンカンリヨウツウロトウ</t>
    </rPh>
    <rPh sb="32" eb="33">
      <t>セッ</t>
    </rPh>
    <rPh sb="35" eb="37">
      <t>シキチ</t>
    </rPh>
    <phoneticPr fontId="1"/>
  </si>
  <si>
    <r>
      <t>歴史資源周辺</t>
    </r>
    <r>
      <rPr>
        <b/>
        <sz val="11"/>
        <color theme="1"/>
        <rFont val="游ゴシック"/>
        <family val="3"/>
        <charset val="128"/>
        <scheme val="minor"/>
      </rPr>
      <t>（</t>
    </r>
    <r>
      <rPr>
        <b/>
        <sz val="11"/>
        <color theme="5" tint="-0.249977111117893"/>
        <rFont val="游ゴシック"/>
        <family val="3"/>
        <charset val="128"/>
        <scheme val="minor"/>
      </rPr>
      <t>半径50ｍ以内かつ隣接地</t>
    </r>
    <r>
      <rPr>
        <b/>
        <sz val="11"/>
        <color theme="1"/>
        <rFont val="游ゴシック"/>
        <family val="3"/>
        <charset val="128"/>
        <scheme val="minor"/>
      </rPr>
      <t>又は</t>
    </r>
    <r>
      <rPr>
        <b/>
        <sz val="11"/>
        <color theme="5" tint="-0.249977111117893"/>
        <rFont val="游ゴシック"/>
        <family val="3"/>
        <charset val="128"/>
        <scheme val="minor"/>
      </rPr>
      <t>参道付近以内</t>
    </r>
    <r>
      <rPr>
        <b/>
        <sz val="11"/>
        <color theme="1"/>
        <rFont val="游ゴシック"/>
        <family val="3"/>
        <charset val="128"/>
        <scheme val="minor"/>
      </rPr>
      <t>）</t>
    </r>
    <rPh sb="0" eb="4">
      <t>レキシシゲン</t>
    </rPh>
    <rPh sb="4" eb="6">
      <t>シュウヘン</t>
    </rPh>
    <rPh sb="7" eb="9">
      <t>ハンケイ</t>
    </rPh>
    <rPh sb="12" eb="14">
      <t>イナイ</t>
    </rPh>
    <rPh sb="16" eb="19">
      <t>リンセツチ</t>
    </rPh>
    <rPh sb="19" eb="20">
      <t>マタ</t>
    </rPh>
    <rPh sb="21" eb="23">
      <t>サンドウ</t>
    </rPh>
    <rPh sb="23" eb="25">
      <t>フキン</t>
    </rPh>
    <rPh sb="25" eb="27">
      <t>イナイ</t>
    </rPh>
    <phoneticPr fontId="1"/>
  </si>
  <si>
    <r>
      <t>公園周辺</t>
    </r>
    <r>
      <rPr>
        <b/>
        <sz val="11"/>
        <color theme="1"/>
        <rFont val="游ゴシック"/>
        <family val="3"/>
        <charset val="128"/>
        <scheme val="minor"/>
      </rPr>
      <t>（</t>
    </r>
    <r>
      <rPr>
        <b/>
        <sz val="11"/>
        <color rgb="FF00B050"/>
        <rFont val="游ゴシック"/>
        <family val="3"/>
        <charset val="128"/>
        <scheme val="minor"/>
      </rPr>
      <t>公園に隣接</t>
    </r>
    <r>
      <rPr>
        <b/>
        <sz val="11"/>
        <color theme="1"/>
        <rFont val="游ゴシック"/>
        <family val="3"/>
        <charset val="128"/>
        <scheme val="minor"/>
      </rPr>
      <t>又は</t>
    </r>
    <r>
      <rPr>
        <b/>
        <sz val="11"/>
        <color rgb="FF00B050"/>
        <rFont val="游ゴシック"/>
        <family val="3"/>
        <charset val="128"/>
        <scheme val="minor"/>
      </rPr>
      <t>公園前の道路に面する</t>
    </r>
    <r>
      <rPr>
        <b/>
        <sz val="11"/>
        <color theme="1"/>
        <rFont val="游ゴシック"/>
        <family val="3"/>
        <charset val="128"/>
        <scheme val="minor"/>
      </rPr>
      <t>敷地）</t>
    </r>
    <rPh sb="0" eb="2">
      <t>コウエン</t>
    </rPh>
    <rPh sb="2" eb="4">
      <t>シュウヘン</t>
    </rPh>
    <rPh sb="5" eb="7">
      <t>コウエン</t>
    </rPh>
    <rPh sb="8" eb="10">
      <t>リンセツ</t>
    </rPh>
    <rPh sb="10" eb="11">
      <t>マタ</t>
    </rPh>
    <rPh sb="12" eb="14">
      <t>コウエン</t>
    </rPh>
    <rPh sb="14" eb="15">
      <t>マエ</t>
    </rPh>
    <rPh sb="16" eb="18">
      <t>ドウロ</t>
    </rPh>
    <rPh sb="19" eb="20">
      <t>メン</t>
    </rPh>
    <rPh sb="22" eb="24">
      <t>シキチ</t>
    </rPh>
    <phoneticPr fontId="1"/>
  </si>
  <si>
    <r>
      <t>緑道沿道</t>
    </r>
    <r>
      <rPr>
        <b/>
        <sz val="11"/>
        <color theme="1"/>
        <rFont val="游ゴシック"/>
        <family val="3"/>
        <charset val="128"/>
        <scheme val="minor"/>
      </rPr>
      <t>（</t>
    </r>
    <r>
      <rPr>
        <b/>
        <sz val="11"/>
        <color theme="9"/>
        <rFont val="游ゴシック"/>
        <family val="3"/>
        <charset val="128"/>
        <scheme val="minor"/>
      </rPr>
      <t>緑道の側道に接道する敷地</t>
    </r>
    <r>
      <rPr>
        <b/>
        <sz val="11"/>
        <color theme="1"/>
        <rFont val="游ゴシック"/>
        <family val="3"/>
        <charset val="128"/>
        <scheme val="minor"/>
      </rPr>
      <t>）</t>
    </r>
    <rPh sb="0" eb="4">
      <t>リョクドウエンドウ</t>
    </rPh>
    <rPh sb="5" eb="7">
      <t>リョクドウ</t>
    </rPh>
    <rPh sb="8" eb="10">
      <t>ソクドウ</t>
    </rPh>
    <rPh sb="11" eb="13">
      <t>セツドウ</t>
    </rPh>
    <rPh sb="15" eb="17">
      <t>シキチ</t>
    </rPh>
    <phoneticPr fontId="1"/>
  </si>
  <si>
    <r>
      <t>幹線道路等沿道</t>
    </r>
    <r>
      <rPr>
        <b/>
        <sz val="11"/>
        <color theme="1"/>
        <rFont val="游ゴシック"/>
        <family val="3"/>
        <charset val="128"/>
        <scheme val="minor"/>
      </rPr>
      <t>（</t>
    </r>
    <r>
      <rPr>
        <b/>
        <sz val="11"/>
        <color theme="5" tint="-0.249977111117893"/>
        <rFont val="游ゴシック"/>
        <family val="3"/>
        <charset val="128"/>
        <scheme val="minor"/>
      </rPr>
      <t>対象道路に接道する</t>
    </r>
    <r>
      <rPr>
        <b/>
        <sz val="11"/>
        <rFont val="游ゴシック"/>
        <family val="3"/>
        <charset val="128"/>
        <scheme val="minor"/>
      </rPr>
      <t>敷地</t>
    </r>
    <r>
      <rPr>
        <b/>
        <sz val="11"/>
        <color theme="1"/>
        <rFont val="游ゴシック"/>
        <family val="3"/>
        <charset val="128"/>
        <scheme val="minor"/>
      </rPr>
      <t>）</t>
    </r>
    <rPh sb="0" eb="5">
      <t>カンセンドウロトウ</t>
    </rPh>
    <rPh sb="5" eb="7">
      <t>エンドウ</t>
    </rPh>
    <rPh sb="8" eb="12">
      <t>タイショウドウロ</t>
    </rPh>
    <rPh sb="13" eb="15">
      <t>セツドウ</t>
    </rPh>
    <rPh sb="17" eb="19">
      <t>シキチ</t>
    </rPh>
    <phoneticPr fontId="1"/>
  </si>
  <si>
    <r>
      <t>広域生活拠点周辺</t>
    </r>
    <r>
      <rPr>
        <b/>
        <sz val="11"/>
        <color theme="1"/>
        <rFont val="游ゴシック"/>
        <family val="3"/>
        <charset val="128"/>
        <scheme val="minor"/>
      </rPr>
      <t>（</t>
    </r>
    <r>
      <rPr>
        <b/>
        <sz val="11"/>
        <color rgb="FFFF0000"/>
        <rFont val="游ゴシック"/>
        <family val="3"/>
        <charset val="128"/>
        <scheme val="minor"/>
      </rPr>
      <t>指定された範囲内の敷地</t>
    </r>
    <r>
      <rPr>
        <b/>
        <sz val="11"/>
        <color theme="1"/>
        <rFont val="游ゴシック"/>
        <family val="3"/>
        <charset val="128"/>
        <scheme val="minor"/>
      </rPr>
      <t>）</t>
    </r>
    <rPh sb="0" eb="6">
      <t>コウイキセイカツキョテン</t>
    </rPh>
    <rPh sb="6" eb="8">
      <t>シュウヘン</t>
    </rPh>
    <rPh sb="9" eb="11">
      <t>シテイ</t>
    </rPh>
    <rPh sb="14" eb="17">
      <t>ハンイナイ</t>
    </rPh>
    <rPh sb="18" eb="20">
      <t>シキチ</t>
    </rPh>
    <phoneticPr fontId="1"/>
  </si>
  <si>
    <r>
      <t>山手通り沿道</t>
    </r>
    <r>
      <rPr>
        <b/>
        <sz val="11"/>
        <color theme="1"/>
        <rFont val="游ゴシック"/>
        <family val="3"/>
        <charset val="128"/>
        <scheme val="minor"/>
      </rPr>
      <t>（</t>
    </r>
    <r>
      <rPr>
        <b/>
        <sz val="11"/>
        <color theme="5" tint="-0.249977111117893"/>
        <rFont val="游ゴシック"/>
        <family val="3"/>
        <charset val="128"/>
        <scheme val="minor"/>
      </rPr>
      <t>本線に接道</t>
    </r>
    <r>
      <rPr>
        <b/>
        <sz val="11"/>
        <rFont val="游ゴシック"/>
        <family val="3"/>
        <charset val="128"/>
        <scheme val="minor"/>
      </rPr>
      <t>又は</t>
    </r>
    <r>
      <rPr>
        <b/>
        <sz val="11"/>
        <color theme="5" tint="-0.249977111117893"/>
        <rFont val="游ゴシック"/>
        <family val="3"/>
        <charset val="128"/>
        <scheme val="minor"/>
      </rPr>
      <t>陸橋の側道</t>
    </r>
    <r>
      <rPr>
        <b/>
        <sz val="11"/>
        <rFont val="游ゴシック"/>
        <family val="3"/>
        <charset val="128"/>
        <scheme val="minor"/>
      </rPr>
      <t>又は</t>
    </r>
    <r>
      <rPr>
        <b/>
        <sz val="11"/>
        <color theme="5" tint="-0.249977111117893"/>
        <rFont val="游ゴシック"/>
        <family val="3"/>
        <charset val="128"/>
        <scheme val="minor"/>
      </rPr>
      <t>並走する側道</t>
    </r>
    <r>
      <rPr>
        <b/>
        <sz val="11"/>
        <rFont val="游ゴシック"/>
        <family val="3"/>
        <charset val="128"/>
        <scheme val="minor"/>
      </rPr>
      <t>に接道する</t>
    </r>
    <r>
      <rPr>
        <b/>
        <sz val="11"/>
        <color theme="1"/>
        <rFont val="游ゴシック"/>
        <family val="3"/>
        <charset val="128"/>
        <scheme val="minor"/>
      </rPr>
      <t>敷地）</t>
    </r>
    <rPh sb="0" eb="3">
      <t>ヤマテドオ</t>
    </rPh>
    <rPh sb="4" eb="6">
      <t>エンドウ</t>
    </rPh>
    <rPh sb="7" eb="9">
      <t>ホンセン</t>
    </rPh>
    <rPh sb="10" eb="12">
      <t>セツドウ</t>
    </rPh>
    <rPh sb="12" eb="13">
      <t>マタ</t>
    </rPh>
    <rPh sb="14" eb="16">
      <t>リッキョウ</t>
    </rPh>
    <rPh sb="17" eb="19">
      <t>ソクドウ</t>
    </rPh>
    <rPh sb="19" eb="20">
      <t>マタ</t>
    </rPh>
    <rPh sb="21" eb="23">
      <t>ヘイソウ</t>
    </rPh>
    <rPh sb="25" eb="27">
      <t>ソクドウ</t>
    </rPh>
    <rPh sb="28" eb="30">
      <t>セツドウ</t>
    </rPh>
    <rPh sb="32" eb="34">
      <t>シキチ</t>
    </rPh>
    <phoneticPr fontId="1"/>
  </si>
  <si>
    <r>
      <t>目黒通り沿道</t>
    </r>
    <r>
      <rPr>
        <b/>
        <sz val="11"/>
        <color theme="1"/>
        <rFont val="游ゴシック"/>
        <family val="3"/>
        <charset val="128"/>
        <scheme val="minor"/>
      </rPr>
      <t>（</t>
    </r>
    <r>
      <rPr>
        <b/>
        <sz val="11"/>
        <color theme="5" tint="-0.249977111117893"/>
        <rFont val="游ゴシック"/>
        <family val="3"/>
        <charset val="128"/>
        <scheme val="minor"/>
      </rPr>
      <t>本線に接道</t>
    </r>
    <r>
      <rPr>
        <b/>
        <sz val="11"/>
        <rFont val="游ゴシック"/>
        <family val="3"/>
        <charset val="128"/>
        <scheme val="minor"/>
      </rPr>
      <t>又は</t>
    </r>
    <r>
      <rPr>
        <b/>
        <sz val="11"/>
        <color theme="5" tint="-0.249977111117893"/>
        <rFont val="游ゴシック"/>
        <family val="3"/>
        <charset val="128"/>
        <scheme val="minor"/>
      </rPr>
      <t>陸橋の側道</t>
    </r>
    <r>
      <rPr>
        <b/>
        <sz val="11"/>
        <rFont val="游ゴシック"/>
        <family val="3"/>
        <charset val="128"/>
        <scheme val="minor"/>
      </rPr>
      <t>又は</t>
    </r>
    <r>
      <rPr>
        <b/>
        <sz val="11"/>
        <color theme="5" tint="-0.249977111117893"/>
        <rFont val="游ゴシック"/>
        <family val="3"/>
        <charset val="128"/>
        <scheme val="minor"/>
      </rPr>
      <t>並走する側道</t>
    </r>
    <r>
      <rPr>
        <b/>
        <sz val="11"/>
        <rFont val="游ゴシック"/>
        <family val="3"/>
        <charset val="128"/>
        <scheme val="minor"/>
      </rPr>
      <t>に接道する</t>
    </r>
    <r>
      <rPr>
        <b/>
        <sz val="11"/>
        <color theme="1"/>
        <rFont val="游ゴシック"/>
        <family val="3"/>
        <charset val="128"/>
        <scheme val="minor"/>
      </rPr>
      <t>敷地）</t>
    </r>
    <rPh sb="0" eb="3">
      <t>メグロドオ</t>
    </rPh>
    <rPh sb="4" eb="6">
      <t>エンドウ</t>
    </rPh>
    <rPh sb="7" eb="9">
      <t>ホンセン</t>
    </rPh>
    <rPh sb="10" eb="12">
      <t>セツドウ</t>
    </rPh>
    <rPh sb="12" eb="13">
      <t>マタ</t>
    </rPh>
    <rPh sb="14" eb="16">
      <t>リッキョウ</t>
    </rPh>
    <rPh sb="17" eb="19">
      <t>ソクドウ</t>
    </rPh>
    <rPh sb="19" eb="20">
      <t>マタ</t>
    </rPh>
    <rPh sb="21" eb="23">
      <t>ヘイソウ</t>
    </rPh>
    <rPh sb="25" eb="27">
      <t>ソクドウ</t>
    </rPh>
    <rPh sb="28" eb="30">
      <t>セツドウ</t>
    </rPh>
    <rPh sb="32" eb="34">
      <t>シキチシキチ</t>
    </rPh>
    <phoneticPr fontId="1"/>
  </si>
  <si>
    <t>地上からの高さ17ｍを超えるもの
（煙突など）</t>
    <rPh sb="18" eb="20">
      <t>エントツ</t>
    </rPh>
    <phoneticPr fontId="1"/>
  </si>
  <si>
    <t>地上からの高さ30ｍを超えるもの
（煙突など）</t>
    <rPh sb="18" eb="20">
      <t>エントツ</t>
    </rPh>
    <phoneticPr fontId="1"/>
  </si>
  <si>
    <t>地上からの高さ25ｍを超えるもの
（煙突など）</t>
    <rPh sb="18" eb="20">
      <t>エントツ</t>
    </rPh>
    <phoneticPr fontId="1"/>
  </si>
  <si>
    <t>地上からの高さ17ｍを超えるもの
（昇降機・製造施設など）</t>
    <phoneticPr fontId="1"/>
  </si>
  <si>
    <t>地上からの高さ30ｍを超えるもの
（昇降機・製造施設など）</t>
    <phoneticPr fontId="1"/>
  </si>
  <si>
    <t>地上からの高さ25ｍを超えるもの
（昇降機・製造施設など）</t>
    <phoneticPr fontId="1"/>
  </si>
  <si>
    <t>築造面積1,000㎡以上のもの
（昇降機・製造施設など）</t>
    <phoneticPr fontId="1"/>
  </si>
  <si>
    <t>築造面積1,500㎡以上のもの
（昇降機・製造施設など）</t>
    <phoneticPr fontId="1"/>
  </si>
  <si>
    <t>築造面積3,000㎡以上のもの
（昇降機・製造施設など）</t>
    <phoneticPr fontId="1"/>
  </si>
  <si>
    <t>高さ7ｍを超える擁壁や法面の築造を
伴う開発区域面積3,000㎡以上のもの</t>
    <phoneticPr fontId="1"/>
  </si>
  <si>
    <t>面積　(㎡)</t>
    <rPh sb="0" eb="2">
      <t>メンセキ</t>
    </rPh>
    <phoneticPr fontId="1"/>
  </si>
  <si>
    <t>措置状況説明書　シート番号</t>
    <rPh sb="0" eb="7">
      <t>ソチジョウキョウセツメイショ</t>
    </rPh>
    <rPh sb="11" eb="13">
      <t>バンゴウ</t>
    </rPh>
    <phoneticPr fontId="1"/>
  </si>
  <si>
    <t>提出時添付必須　対象シート番号</t>
    <rPh sb="0" eb="3">
      <t>テイシュツジ</t>
    </rPh>
    <rPh sb="3" eb="5">
      <t>テンプ</t>
    </rPh>
    <rPh sb="5" eb="7">
      <t>ヒッス</t>
    </rPh>
    <phoneticPr fontId="1"/>
  </si>
  <si>
    <t>目黒通りと幅員10ｍ以上の道路に接する敷地
(「幅員10ｍ以上の道路」は都市計画道路を含む)</t>
    <phoneticPr fontId="1"/>
  </si>
  <si>
    <t>事前協議書：届出書提出が必要かつ、前のシートで90日又は120日の条件に該当したもの。</t>
    <rPh sb="0" eb="4">
      <t>ジゼンキョウギ</t>
    </rPh>
    <rPh sb="4" eb="5">
      <t>ショ</t>
    </rPh>
    <rPh sb="6" eb="8">
      <t>トドケデ</t>
    </rPh>
    <rPh sb="8" eb="9">
      <t>ショ</t>
    </rPh>
    <rPh sb="9" eb="11">
      <t>テイシュツ</t>
    </rPh>
    <rPh sb="12" eb="14">
      <t>ヒツヨウ</t>
    </rPh>
    <rPh sb="17" eb="18">
      <t>マエ</t>
    </rPh>
    <rPh sb="25" eb="26">
      <t>ニチ</t>
    </rPh>
    <rPh sb="26" eb="27">
      <t>マタ</t>
    </rPh>
    <rPh sb="31" eb="32">
      <t>ニチ</t>
    </rPh>
    <rPh sb="33" eb="35">
      <t>ジョウケン</t>
    </rPh>
    <rPh sb="36" eb="38">
      <t>ガイトウ</t>
    </rPh>
    <phoneticPr fontId="1"/>
  </si>
  <si>
    <t>記入例です、ご確認の上ご使用ください。</t>
    <rPh sb="0" eb="3">
      <t>キニュウレイ</t>
    </rPh>
    <rPh sb="7" eb="9">
      <t>カクニン</t>
    </rPh>
    <rPh sb="10" eb="11">
      <t>ウエ</t>
    </rPh>
    <rPh sb="12" eb="14">
      <t>シヨウ</t>
    </rPh>
    <phoneticPr fontId="7"/>
  </si>
  <si>
    <t>シート名：①対象シート判定・提出時期・対象規模判定</t>
    <rPh sb="3" eb="4">
      <t>メイ</t>
    </rPh>
    <rPh sb="6" eb="8">
      <t>タイショウ</t>
    </rPh>
    <rPh sb="11" eb="13">
      <t>ハンテイ</t>
    </rPh>
    <rPh sb="14" eb="16">
      <t>テイシュツ</t>
    </rPh>
    <rPh sb="16" eb="18">
      <t>ジキ</t>
    </rPh>
    <rPh sb="19" eb="21">
      <t>タイショウ</t>
    </rPh>
    <rPh sb="21" eb="23">
      <t>キボ</t>
    </rPh>
    <rPh sb="23" eb="25">
      <t>ハンテイ</t>
    </rPh>
    <phoneticPr fontId="7"/>
  </si>
  <si>
    <t>シート名：②必要資料</t>
    <rPh sb="3" eb="4">
      <t>メイ</t>
    </rPh>
    <rPh sb="6" eb="8">
      <t>ヒツヨウ</t>
    </rPh>
    <rPh sb="8" eb="10">
      <t>シリョウ</t>
    </rPh>
    <phoneticPr fontId="7"/>
  </si>
  <si>
    <t>景観形成基準に対する措置状況説明書</t>
    <phoneticPr fontId="1"/>
  </si>
  <si>
    <t>○住宅地</t>
    <phoneticPr fontId="1"/>
  </si>
  <si>
    <t>収納庫、建築物に付属する工作物、設備機器等については、建築物と一体的に計画するなど、周囲からの見え方に配慮する。</t>
    <phoneticPr fontId="1"/>
  </si>
  <si>
    <t>外構については、敷地内だけでなく、隣接する道路や周辺の街並みとの調和を図った色調や素材とする。</t>
    <phoneticPr fontId="1"/>
  </si>
  <si>
    <t>○住工混在地</t>
    <phoneticPr fontId="1"/>
  </si>
  <si>
    <t>商店街に位置する建築物は、周辺のデザインなどの統一性に配慮した、形態･意匠、色調や素材とする。</t>
    <phoneticPr fontId="1"/>
  </si>
  <si>
    <t>立体駐車施設を設置する場合は、建築物と一体的に計画するなど周囲からの見え方に配慮する。</t>
    <phoneticPr fontId="1"/>
  </si>
  <si>
    <t>角地の建築物は、アイストップとなることを意識した意匠(屋根の形状、角部の処理、外壁の素材等)とする。</t>
    <rPh sb="20" eb="22">
      <t>イシキ</t>
    </rPh>
    <phoneticPr fontId="1"/>
  </si>
  <si>
    <t>壁面の位置の連続性や適切な隣棟間隔を確保することなどにより、周辺の街並み景観に配慮する。</t>
    <phoneticPr fontId="1"/>
  </si>
  <si>
    <t>外構計画は、歩行者の通行や周辺の街並み景観に配慮しつつ、にぎわいのある空間を創出する。</t>
    <phoneticPr fontId="1"/>
  </si>
  <si>
    <t>○商業地</t>
    <rPh sb="1" eb="4">
      <t>ショウギョウチ</t>
    </rPh>
    <phoneticPr fontId="1"/>
  </si>
  <si>
    <t>○歴史資源周辺</t>
    <rPh sb="1" eb="5">
      <t>レキシシゲン</t>
    </rPh>
    <rPh sb="5" eb="7">
      <t>シュウヘン</t>
    </rPh>
    <phoneticPr fontId="1"/>
  </si>
  <si>
    <t>建築物の形態、意匠は周辺からの歴史資源の見え方に配慮し、単調な壁面を避けるなどの工夫をする。</t>
    <phoneticPr fontId="1"/>
  </si>
  <si>
    <t>歴史資源と隣接する建築物等の外壁等は、原色や反射する素材を避けることなどにより歴史資源と調和した街並み景観の形成を図る。</t>
    <phoneticPr fontId="1"/>
  </si>
  <si>
    <t>歴史資源に直接接する空地や外構は、積極的に植栽するなど、歴史資源の見え方や一体性に配慮する。</t>
    <phoneticPr fontId="1"/>
  </si>
  <si>
    <t>○公園周辺</t>
    <rPh sb="1" eb="3">
      <t>コウエン</t>
    </rPh>
    <rPh sb="3" eb="5">
      <t>シュウヘン</t>
    </rPh>
    <phoneticPr fontId="1"/>
  </si>
  <si>
    <t>公園に面して単調な壁面を避けるなどの工夫をする。</t>
    <phoneticPr fontId="1"/>
  </si>
  <si>
    <t>建築物等の外壁等は、公園のみどりを意識した色調や素材の使用など、公園との調和を図る。</t>
    <phoneticPr fontId="1"/>
  </si>
  <si>
    <t>公園と隣接する建築物等の外壁等は、原色や反射する素材を避けるなど公園と調和した街並み景観の形成を図る。</t>
    <phoneticPr fontId="1"/>
  </si>
  <si>
    <t>公園に隣接する敷地はみどりの確保に努め、みどりの広がりに配慮する。</t>
    <phoneticPr fontId="1"/>
  </si>
  <si>
    <t>緑道と調和した街並み景観を形成するため、緑道に面して単調な壁面を避けるなどの工夫をする。</t>
    <phoneticPr fontId="1"/>
  </si>
  <si>
    <t>○緑道沿道</t>
    <rPh sb="1" eb="3">
      <t>リョクドウ</t>
    </rPh>
    <rPh sb="3" eb="5">
      <t>エンドウ</t>
    </rPh>
    <phoneticPr fontId="1"/>
  </si>
  <si>
    <t>緑道と隣接する建築物等の外壁等は、原色や反射する素材を避けるなど緑道と調和した街並み景観の形成を図る。</t>
    <phoneticPr fontId="1"/>
  </si>
  <si>
    <t>緑道に面する外構部は、生垣とするなど、みどり豊かな街並み景観の形成を図る。</t>
    <phoneticPr fontId="1"/>
  </si>
  <si>
    <t>○幹線道路等沿道</t>
    <rPh sb="1" eb="3">
      <t>カンセン</t>
    </rPh>
    <rPh sb="3" eb="5">
      <t>ドウロ</t>
    </rPh>
    <rPh sb="5" eb="6">
      <t>トウ</t>
    </rPh>
    <rPh sb="6" eb="8">
      <t>エンドウ</t>
    </rPh>
    <phoneticPr fontId="1"/>
  </si>
  <si>
    <t>低層部と中層部の道路からの見え方の違いを意識し、色調や素材を使い分けたり、壁面の位置の連続性に配慮するなどにより、連続性のある街並み景観の形成を図る。</t>
    <phoneticPr fontId="1"/>
  </si>
  <si>
    <t>幹線道路等に面する外構部は、植栽するなど、街路樹と調和したみどり豊かな街並み景観の形成を図る。</t>
    <phoneticPr fontId="1"/>
  </si>
  <si>
    <t>○広域生活拠点周辺</t>
    <phoneticPr fontId="1"/>
  </si>
  <si>
    <t>駅前広場等に面する敷地の建築物等は、壁面の位置の連続性に配慮したり、目黒区の顔を意識したデザインとするなど、魅力ある街並み景観の形成を図る。</t>
    <phoneticPr fontId="1"/>
  </si>
  <si>
    <t>周囲の環境に応じた夜間の景観を検討し、周辺の景観に応じた照明を行うなど、華やかさを感じさせる景観の形成を図る。</t>
    <phoneticPr fontId="1"/>
  </si>
  <si>
    <t>○目黒川沿川</t>
    <rPh sb="1" eb="4">
      <t>メグロガワ</t>
    </rPh>
    <rPh sb="4" eb="6">
      <t>エンセン</t>
    </rPh>
    <phoneticPr fontId="1"/>
  </si>
  <si>
    <t>大橋～中の橋</t>
    <phoneticPr fontId="1"/>
  </si>
  <si>
    <t>中の橋～宿山橋</t>
    <phoneticPr fontId="1"/>
  </si>
  <si>
    <t>中目黒駅周辺(宿山橋～川の資料館)</t>
    <phoneticPr fontId="1"/>
  </si>
  <si>
    <t>川の資料館から下流側</t>
    <phoneticPr fontId="1"/>
  </si>
  <si>
    <t>　◇全区間</t>
    <rPh sb="2" eb="5">
      <t>ゼンクカン</t>
    </rPh>
    <phoneticPr fontId="1"/>
  </si>
  <si>
    <t>散策者を意識して低層部のデザインを工夫する。中高層部についても川に顔を向けた形態・意匠とする。</t>
    <phoneticPr fontId="1"/>
  </si>
  <si>
    <t>建築物に付属する設備機器等は、建築物と一体的に計画するなど、川沿いからの見え方に配慮する。</t>
    <phoneticPr fontId="1"/>
  </si>
  <si>
    <t>橋詰め部での建築物等は、周囲からの見え方に配慮した意匠(屋根の形状、角部の処理、外壁の素材等)とする。</t>
    <phoneticPr fontId="1"/>
  </si>
  <si>
    <t>敷地内の外構デザインのみを捉えるのではなく、川沿いからの見え方に配慮した色調や素材とする。</t>
    <phoneticPr fontId="1"/>
  </si>
  <si>
    <t>敷地内の川に面した部分は、可能な限り緑化を図り、軸的なみどりの空間の充実を図る。</t>
    <phoneticPr fontId="1"/>
  </si>
  <si>
    <t>川沿いからの見え方に配慮した形態、意匠とする。</t>
    <phoneticPr fontId="1"/>
  </si>
  <si>
    <t>色彩は、目黒川沿川の色彩基準に従う。</t>
    <phoneticPr fontId="1"/>
  </si>
  <si>
    <t>対象区間の方針</t>
    <rPh sb="0" eb="4">
      <t>タイショウクカン</t>
    </rPh>
    <rPh sb="5" eb="7">
      <t>ホウシン</t>
    </rPh>
    <phoneticPr fontId="1"/>
  </si>
  <si>
    <t>建築物周囲の空地・外構</t>
    <phoneticPr fontId="1"/>
  </si>
  <si>
    <t>敷地内は可能な限り緑化を図り、周辺のみどりと連続させるなど、周辺の街並み景観を踏まえ、良好な景観形成を図る。</t>
    <phoneticPr fontId="1"/>
  </si>
  <si>
    <t>斜面地など地形を意識し、周辺の自然環境との調和を図った外構計画とする。</t>
    <phoneticPr fontId="1"/>
  </si>
  <si>
    <t>低層部に店舗を設けるときは、川に面して開口部を広くとるなど、周辺のにぎわいのある街並み景観との調和を図る。</t>
    <phoneticPr fontId="1"/>
  </si>
  <si>
    <t>中高層部では壁面の後退をするなど、周囲から川へ向かう見通しや、川辺の開放感を維持するよう工夫する。</t>
    <phoneticPr fontId="1"/>
  </si>
  <si>
    <t>　◇対象区間</t>
    <rPh sb="2" eb="4">
      <t>タイショウ</t>
    </rPh>
    <rPh sb="4" eb="6">
      <t>クカン</t>
    </rPh>
    <phoneticPr fontId="1"/>
  </si>
  <si>
    <t>該当</t>
    <rPh sb="0" eb="2">
      <t>ガイトウ</t>
    </rPh>
    <phoneticPr fontId="1"/>
  </si>
  <si>
    <t>該当選択</t>
    <rPh sb="0" eb="2">
      <t>ガイトウ</t>
    </rPh>
    <rPh sb="2" eb="4">
      <t>センタク</t>
    </rPh>
    <phoneticPr fontId="1"/>
  </si>
  <si>
    <t>○山手通り沿道</t>
    <rPh sb="1" eb="3">
      <t>ヤマテ</t>
    </rPh>
    <rPh sb="3" eb="4">
      <t>ドオ</t>
    </rPh>
    <rPh sb="5" eb="7">
      <t>エンドウ</t>
    </rPh>
    <phoneticPr fontId="1"/>
  </si>
  <si>
    <t>中目黒駅周辺</t>
    <rPh sb="0" eb="3">
      <t>ナカメグロ</t>
    </rPh>
    <rPh sb="3" eb="4">
      <t>エキ</t>
    </rPh>
    <rPh sb="4" eb="6">
      <t>シュウヘン</t>
    </rPh>
    <phoneticPr fontId="1"/>
  </si>
  <si>
    <t>主要交差点周り(目黒通り、駒沢通り、目黒橋)</t>
    <rPh sb="0" eb="5">
      <t>シュヨウコウサテン</t>
    </rPh>
    <rPh sb="5" eb="6">
      <t>マワ</t>
    </rPh>
    <rPh sb="8" eb="11">
      <t>メグロドオ</t>
    </rPh>
    <rPh sb="13" eb="15">
      <t>コマザワ</t>
    </rPh>
    <rPh sb="15" eb="16">
      <t>ドオリ</t>
    </rPh>
    <rPh sb="18" eb="20">
      <t>メグロ</t>
    </rPh>
    <rPh sb="20" eb="21">
      <t>ハシ</t>
    </rPh>
    <phoneticPr fontId="1"/>
  </si>
  <si>
    <t>壁面の位置の連続性の確保など、周辺の街並み景観を踏まえ、良好な景観形成を図る。</t>
    <phoneticPr fontId="1"/>
  </si>
  <si>
    <t>公開空地を設けるときは、道路などの公共空間と連続したオープンスペースの確保など、公共空間との関係に配慮する。</t>
    <phoneticPr fontId="1"/>
  </si>
  <si>
    <t>形態、色彩、
その他の意匠</t>
    <phoneticPr fontId="1"/>
  </si>
  <si>
    <t>建築物周囲の
空地・外構</t>
    <phoneticPr fontId="1"/>
  </si>
  <si>
    <t>角地に建つ建築物等は、スカイラインを意識した屋根部の形状や、交差点の景観を意識した角部の処理、外壁の素材等の工夫により交差点の印象を高める。</t>
    <phoneticPr fontId="1"/>
  </si>
  <si>
    <r>
      <rPr>
        <b/>
        <sz val="16"/>
        <color theme="1"/>
        <rFont val="游ゴシック"/>
        <family val="3"/>
        <charset val="128"/>
        <scheme val="minor"/>
      </rPr>
      <t>景観届出対象規模</t>
    </r>
    <r>
      <rPr>
        <sz val="16"/>
        <color theme="1"/>
        <rFont val="游ゴシック"/>
        <family val="3"/>
        <charset val="128"/>
        <scheme val="minor"/>
      </rPr>
      <t>【</t>
    </r>
    <r>
      <rPr>
        <b/>
        <sz val="16"/>
        <color theme="1"/>
        <rFont val="游ゴシック"/>
        <family val="3"/>
        <charset val="128"/>
        <scheme val="minor"/>
      </rPr>
      <t>建築物</t>
    </r>
    <r>
      <rPr>
        <sz val="16"/>
        <color theme="1"/>
        <rFont val="游ゴシック"/>
        <family val="3"/>
        <charset val="128"/>
        <scheme val="minor"/>
      </rPr>
      <t>】</t>
    </r>
    <rPh sb="0" eb="2">
      <t>ケイカン</t>
    </rPh>
    <rPh sb="2" eb="4">
      <t>トドケデ</t>
    </rPh>
    <rPh sb="4" eb="6">
      <t>タイショウ</t>
    </rPh>
    <rPh sb="6" eb="8">
      <t>キボ</t>
    </rPh>
    <rPh sb="9" eb="12">
      <t>ケンチクブツ</t>
    </rPh>
    <phoneticPr fontId="1"/>
  </si>
  <si>
    <r>
      <rPr>
        <b/>
        <sz val="16"/>
        <color theme="1"/>
        <rFont val="游ゴシック"/>
        <family val="3"/>
        <charset val="128"/>
        <scheme val="minor"/>
      </rPr>
      <t>景観届出対象規模</t>
    </r>
    <r>
      <rPr>
        <sz val="16"/>
        <color theme="1"/>
        <rFont val="游ゴシック"/>
        <family val="3"/>
        <charset val="128"/>
        <scheme val="minor"/>
      </rPr>
      <t>【</t>
    </r>
    <r>
      <rPr>
        <b/>
        <sz val="16"/>
        <color theme="1"/>
        <rFont val="游ゴシック"/>
        <family val="3"/>
        <charset val="128"/>
        <scheme val="minor"/>
      </rPr>
      <t>工作物</t>
    </r>
    <r>
      <rPr>
        <sz val="16"/>
        <color theme="1"/>
        <rFont val="游ゴシック"/>
        <family val="3"/>
        <charset val="128"/>
        <scheme val="minor"/>
      </rPr>
      <t>】</t>
    </r>
    <rPh sb="0" eb="2">
      <t>ケイカン</t>
    </rPh>
    <rPh sb="2" eb="4">
      <t>トドケデ</t>
    </rPh>
    <rPh sb="4" eb="6">
      <t>タイショウ</t>
    </rPh>
    <rPh sb="6" eb="8">
      <t>キボ</t>
    </rPh>
    <rPh sb="9" eb="12">
      <t>コウサクブツ</t>
    </rPh>
    <phoneticPr fontId="1"/>
  </si>
  <si>
    <r>
      <rPr>
        <b/>
        <sz val="16"/>
        <color theme="1"/>
        <rFont val="游ゴシック"/>
        <family val="3"/>
        <charset val="128"/>
        <scheme val="minor"/>
      </rPr>
      <t>景観届出対象規模</t>
    </r>
    <r>
      <rPr>
        <sz val="16"/>
        <color theme="1"/>
        <rFont val="游ゴシック"/>
        <family val="3"/>
        <charset val="128"/>
        <scheme val="minor"/>
      </rPr>
      <t>【</t>
    </r>
    <r>
      <rPr>
        <b/>
        <sz val="16"/>
        <color theme="1"/>
        <rFont val="游ゴシック"/>
        <family val="3"/>
        <charset val="128"/>
        <scheme val="minor"/>
      </rPr>
      <t>開発許可物件</t>
    </r>
    <r>
      <rPr>
        <sz val="16"/>
        <color theme="1"/>
        <rFont val="游ゴシック"/>
        <family val="3"/>
        <charset val="128"/>
        <scheme val="minor"/>
      </rPr>
      <t>】</t>
    </r>
    <rPh sb="0" eb="2">
      <t>ケイカン</t>
    </rPh>
    <rPh sb="2" eb="4">
      <t>トドケデ</t>
    </rPh>
    <rPh sb="4" eb="6">
      <t>タイショウ</t>
    </rPh>
    <rPh sb="6" eb="8">
      <t>キボ</t>
    </rPh>
    <rPh sb="9" eb="11">
      <t>カイハツ</t>
    </rPh>
    <rPh sb="11" eb="13">
      <t>キョカ</t>
    </rPh>
    <rPh sb="13" eb="15">
      <t>ブッケン</t>
    </rPh>
    <phoneticPr fontId="1"/>
  </si>
  <si>
    <t>届出対象規模に該当するものすべて</t>
    <rPh sb="0" eb="4">
      <t xml:space="preserve">トドケデタイショウトナルモノ </t>
    </rPh>
    <rPh sb="4" eb="6">
      <t>キボ</t>
    </rPh>
    <rPh sb="7" eb="9">
      <t>ガイトウ</t>
    </rPh>
    <phoneticPr fontId="1"/>
  </si>
  <si>
    <t>提出資料については、A4ファイル綴じで提出してください。</t>
    <rPh sb="0" eb="2">
      <t>テイシュツ</t>
    </rPh>
    <rPh sb="2" eb="4">
      <t>シリョウ</t>
    </rPh>
    <rPh sb="16" eb="17">
      <t>ト</t>
    </rPh>
    <rPh sb="19" eb="21">
      <t>テイシュツ</t>
    </rPh>
    <phoneticPr fontId="1"/>
  </si>
  <si>
    <t>○目黒通り沿道</t>
    <rPh sb="1" eb="3">
      <t>メグロ</t>
    </rPh>
    <rPh sb="3" eb="4">
      <t>ドオ</t>
    </rPh>
    <rPh sb="5" eb="7">
      <t>エンドウ</t>
    </rPh>
    <phoneticPr fontId="1"/>
  </si>
  <si>
    <t>東ブロック（品川区界～目黒四中交差点）</t>
    <phoneticPr fontId="1"/>
  </si>
  <si>
    <t>中央ブロック（目黒四中交差点～環状７号線）</t>
    <phoneticPr fontId="1"/>
  </si>
  <si>
    <t>　◇東ブロック（品川区界～目黒四中交差点）</t>
    <rPh sb="2" eb="3">
      <t>ヒガシ</t>
    </rPh>
    <phoneticPr fontId="1"/>
  </si>
  <si>
    <t>権之助坂の商店街、インテリアストリートにふさわしい、にぎわいと歩いて楽しい沿道景観とする。</t>
    <phoneticPr fontId="1"/>
  </si>
  <si>
    <t>見上げる、見下ろすなど、地形の変化・坂道に配慮した景観づくりとする。</t>
    <phoneticPr fontId="1"/>
  </si>
  <si>
    <t>尾根道に立地する商店街として、周辺部からの眺望景観に配慮する。</t>
    <phoneticPr fontId="1"/>
  </si>
  <si>
    <t>区間の方針</t>
    <rPh sb="0" eb="2">
      <t>クカン</t>
    </rPh>
    <rPh sb="3" eb="5">
      <t>ホウシン</t>
    </rPh>
    <phoneticPr fontId="1"/>
  </si>
  <si>
    <t>商店街の賑わいと、人々が歩き楽しむことができる環境を整えます。</t>
    <rPh sb="0" eb="3">
      <t>ショウテンガイ</t>
    </rPh>
    <rPh sb="4" eb="5">
      <t>ニギ</t>
    </rPh>
    <rPh sb="9" eb="11">
      <t>ヒトビト</t>
    </rPh>
    <rPh sb="12" eb="13">
      <t>アル</t>
    </rPh>
    <rPh sb="14" eb="15">
      <t>タノ</t>
    </rPh>
    <rPh sb="23" eb="25">
      <t>カンキョウ</t>
    </rPh>
    <rPh sb="26" eb="27">
      <t>トトノ</t>
    </rPh>
    <phoneticPr fontId="1"/>
  </si>
  <si>
    <t>　◇中央ブロック（目黒四中交差点～環状７号線）</t>
    <rPh sb="2" eb="4">
      <t>チュウオウ</t>
    </rPh>
    <rPh sb="9" eb="11">
      <t>メグロ</t>
    </rPh>
    <rPh sb="11" eb="13">
      <t>ヨンチュウ</t>
    </rPh>
    <rPh sb="13" eb="16">
      <t>コウサテン</t>
    </rPh>
    <rPh sb="17" eb="19">
      <t>カンジョウ</t>
    </rPh>
    <rPh sb="20" eb="22">
      <t>ゴウセン</t>
    </rPh>
    <phoneticPr fontId="1"/>
  </si>
  <si>
    <t>目黒通りの特徴である空間の広がりをより意識した景観づくりとする。</t>
    <phoneticPr fontId="1"/>
  </si>
  <si>
    <t>通りのイメージづくりに寄与している、既存店舗等（カーディーラー等）の集積を活かした、特徴ある景観づくりとする。</t>
    <phoneticPr fontId="1"/>
  </si>
  <si>
    <t>既存店舗等（カーディーラー等）の特性に合わせ、車庫や作業場などの見え方に配慮する。</t>
    <phoneticPr fontId="1"/>
  </si>
  <si>
    <t>　◇西ブロック（環状７号線～世田谷区界）</t>
    <rPh sb="2" eb="3">
      <t>ニシ</t>
    </rPh>
    <rPh sb="8" eb="10">
      <t>カンジョウ</t>
    </rPh>
    <rPh sb="11" eb="13">
      <t>ゴウセン</t>
    </rPh>
    <rPh sb="14" eb="18">
      <t>セタガヤク</t>
    </rPh>
    <rPh sb="18" eb="19">
      <t>カイ</t>
    </rPh>
    <phoneticPr fontId="1"/>
  </si>
  <si>
    <t>広々とした空間の抜け・広がりを大切にします。</t>
    <rPh sb="0" eb="2">
      <t>ヒロビロ</t>
    </rPh>
    <rPh sb="5" eb="7">
      <t>クウカン</t>
    </rPh>
    <rPh sb="8" eb="9">
      <t>ヌ</t>
    </rPh>
    <rPh sb="11" eb="12">
      <t>ヒロ</t>
    </rPh>
    <rPh sb="15" eb="17">
      <t>タイセツ</t>
    </rPh>
    <phoneticPr fontId="1"/>
  </si>
  <si>
    <t>駅前のにぎわいと街の歴史が調和した環境を創り出します。</t>
    <rPh sb="0" eb="2">
      <t>エキマエ</t>
    </rPh>
    <rPh sb="8" eb="9">
      <t>マチ</t>
    </rPh>
    <rPh sb="10" eb="12">
      <t>レキシ</t>
    </rPh>
    <rPh sb="13" eb="15">
      <t>チョウワ</t>
    </rPh>
    <rPh sb="17" eb="19">
      <t>カンキョウ</t>
    </rPh>
    <rPh sb="20" eb="21">
      <t>ツク</t>
    </rPh>
    <rPh sb="22" eb="23">
      <t>ダ</t>
    </rPh>
    <phoneticPr fontId="1"/>
  </si>
  <si>
    <t>都立大学駅に近接する地区としての立地に配慮した、にぎわいと活気のある景観づくりとする。</t>
    <phoneticPr fontId="1"/>
  </si>
  <si>
    <t>地域の街割りを今に伝える街並み景観に配慮する。</t>
    <phoneticPr fontId="1"/>
  </si>
  <si>
    <t>目黒通りの道づくりの歴史を感じさせる石垣を可能な限り活かした計画とする。</t>
    <phoneticPr fontId="1"/>
  </si>
  <si>
    <t>駅前交差点としてのにぎわいや活気を意識した街角の演出を行う。</t>
    <phoneticPr fontId="1"/>
  </si>
  <si>
    <t>歩道に面するオープンスペースは、周辺との調和を意識したリズム感のある外構の工夫を行う。</t>
    <phoneticPr fontId="1"/>
  </si>
  <si>
    <t>西ブロック（環状７号線～世田谷区界）</t>
    <phoneticPr fontId="1"/>
  </si>
  <si>
    <t>住宅（戸建て、マンション）、店舗、事業所などは建物用途による特徴を活かした形態・意匠とする。</t>
    <phoneticPr fontId="1"/>
  </si>
  <si>
    <t>集合住宅のバルコニーや共用階段は、周辺の街並み景観に配慮したデザインとする。</t>
    <phoneticPr fontId="1"/>
  </si>
  <si>
    <t>商業空間が連続する建築物の低層部は、歩行者の視線を意識し、にぎわいを感じさせる形態・意匠とする。</t>
    <phoneticPr fontId="1"/>
  </si>
  <si>
    <t>中高層部は、遠距離からの見通しを意識し、整った街並みを感じさせる形態・意匠とする。</t>
    <phoneticPr fontId="1"/>
  </si>
  <si>
    <t>中高層部は、通りの空間の広がりを意識した形態・意匠とする。</t>
    <phoneticPr fontId="1"/>
  </si>
  <si>
    <t>角地に建つ建築物等は、スカイラインを意識した屋根部の形状や、交差点の景観を意識した角部の処理、壁面の素材等の工夫により交差点の印象を高めるよう配慮する。</t>
    <phoneticPr fontId="1"/>
  </si>
  <si>
    <t>単調で無機質な景観とならないよう、可能な限りマンションの廊下側壁面に対する景観に配慮する。</t>
    <phoneticPr fontId="1"/>
  </si>
  <si>
    <t>建築物に付属する設備機器等は、建築物と一体的に計画するなど、道路からの見え方に配慮する。</t>
    <phoneticPr fontId="1"/>
  </si>
  <si>
    <t>屋上の設備機器などは、道路からの見え方に配慮した配置とするなど、スカイラインの整った街並み景観が連なるように配慮する。</t>
    <phoneticPr fontId="1"/>
  </si>
  <si>
    <t>歩道などの公共空間と連続したオープンスペースの確保など、公共空間との関係に配慮する。</t>
    <phoneticPr fontId="1"/>
  </si>
  <si>
    <t>歩道に面する部分では、歩行者の目線を意識し、通りに潤いを与えるために可能な限り緑化スペースを設ける。</t>
    <phoneticPr fontId="1"/>
  </si>
  <si>
    <t>敷地の角地部分は景観上重要であるため、街角として印象づける空間の演出を行う。</t>
    <phoneticPr fontId="1"/>
  </si>
  <si>
    <t>既存敷地内にあるシンボル的な樹木は、可能な限り保全する。</t>
    <phoneticPr fontId="1"/>
  </si>
  <si>
    <t>街の記憶を今に伝える歴史的資源を可能な限り活かした計画とする。</t>
    <phoneticPr fontId="1"/>
  </si>
  <si>
    <t>屋外広告塔を設置する場合は、規模等について十分に配慮する。</t>
    <phoneticPr fontId="1"/>
  </si>
  <si>
    <t>機械式立体駐車場等の工作物を設置する場合は、修景を施すなど周辺からの見え方に配慮する。</t>
    <phoneticPr fontId="1"/>
  </si>
  <si>
    <t>色彩は、目黒通り沿道の色彩基準に従う。</t>
    <phoneticPr fontId="1"/>
  </si>
  <si>
    <t>記入・選択するのはこの範囲のみ</t>
    <rPh sb="0" eb="2">
      <t>キニュウ</t>
    </rPh>
    <rPh sb="3" eb="5">
      <t>センタク</t>
    </rPh>
    <rPh sb="11" eb="13">
      <t>ハンイ</t>
    </rPh>
    <phoneticPr fontId="1"/>
  </si>
  <si>
    <t>届出等の対象規模が提示されます。</t>
    <rPh sb="0" eb="3">
      <t>トドケデトウ</t>
    </rPh>
    <rPh sb="4" eb="8">
      <t>タイショウキボ</t>
    </rPh>
    <rPh sb="9" eb="11">
      <t>テイジ</t>
    </rPh>
    <phoneticPr fontId="1"/>
  </si>
  <si>
    <t>Excel下部のシート番号を示しています。
対象のシートの記述を行い、印刷して提出してください。</t>
    <rPh sb="5" eb="7">
      <t>カブ</t>
    </rPh>
    <rPh sb="11" eb="13">
      <t>バンゴウ</t>
    </rPh>
    <rPh sb="14" eb="15">
      <t>シメ</t>
    </rPh>
    <rPh sb="22" eb="24">
      <t>タイショウ</t>
    </rPh>
    <rPh sb="29" eb="31">
      <t>キジュツ</t>
    </rPh>
    <rPh sb="32" eb="33">
      <t>オコナ</t>
    </rPh>
    <rPh sb="35" eb="37">
      <t>インサツ</t>
    </rPh>
    <rPh sb="39" eb="41">
      <t>テイシュツ</t>
    </rPh>
    <phoneticPr fontId="1"/>
  </si>
  <si>
    <t>選択するのはこの範囲のみ</t>
    <rPh sb="0" eb="2">
      <t>センタク</t>
    </rPh>
    <rPh sb="8" eb="10">
      <t>ハンイ</t>
    </rPh>
    <phoneticPr fontId="1"/>
  </si>
  <si>
    <t>必要資料、必要部数を確認して
適宜申請資料を用意してください。</t>
    <rPh sb="0" eb="4">
      <t>ヒツヨウシリョウ</t>
    </rPh>
    <rPh sb="5" eb="9">
      <t>ヒツヨウブスウ</t>
    </rPh>
    <rPh sb="10" eb="12">
      <t>カクニン</t>
    </rPh>
    <rPh sb="15" eb="17">
      <t>テキギ</t>
    </rPh>
    <rPh sb="17" eb="21">
      <t>シンセイシリョウ</t>
    </rPh>
    <rPh sb="22" eb="24">
      <t>ヨウイ</t>
    </rPh>
    <phoneticPr fontId="1"/>
  </si>
  <si>
    <t>別Excel【外部仕上等一覧表】
シート名：印刷対象　外部仕上色一覧</t>
    <rPh sb="20" eb="21">
      <t>メイ</t>
    </rPh>
    <rPh sb="22" eb="24">
      <t>インサツ</t>
    </rPh>
    <rPh sb="24" eb="26">
      <t>タイショウ</t>
    </rPh>
    <rPh sb="27" eb="29">
      <t>ガイブ</t>
    </rPh>
    <rPh sb="29" eb="31">
      <t>シアゲ</t>
    </rPh>
    <rPh sb="31" eb="32">
      <t>イロ</t>
    </rPh>
    <rPh sb="32" eb="34">
      <t>イチラン</t>
    </rPh>
    <phoneticPr fontId="7"/>
  </si>
  <si>
    <t>届　出　書：前のシートで届出対象規模に該当するもので、
　　　　　　新築・改築・増築・移転、既存建築物の色の塗り替え等、現況から変化が生じるもの。</t>
    <rPh sb="0" eb="1">
      <t>トドケ</t>
    </rPh>
    <rPh sb="2" eb="3">
      <t>デ</t>
    </rPh>
    <rPh sb="4" eb="5">
      <t>ショ</t>
    </rPh>
    <rPh sb="6" eb="7">
      <t>マエ</t>
    </rPh>
    <rPh sb="12" eb="18">
      <t>トドケデタイショウキボ</t>
    </rPh>
    <rPh sb="19" eb="21">
      <t>ガイトウ</t>
    </rPh>
    <rPh sb="34" eb="36">
      <t>シンチク</t>
    </rPh>
    <rPh sb="37" eb="39">
      <t>カイチク</t>
    </rPh>
    <rPh sb="40" eb="42">
      <t>ゾウチク</t>
    </rPh>
    <rPh sb="43" eb="45">
      <t>イテン</t>
    </rPh>
    <rPh sb="46" eb="48">
      <t>キゾン</t>
    </rPh>
    <rPh sb="48" eb="51">
      <t>ケンチクブツ</t>
    </rPh>
    <rPh sb="52" eb="53">
      <t>イロ</t>
    </rPh>
    <rPh sb="54" eb="55">
      <t>ヌ</t>
    </rPh>
    <rPh sb="56" eb="57">
      <t>カ</t>
    </rPh>
    <rPh sb="58" eb="59">
      <t>ナド</t>
    </rPh>
    <rPh sb="60" eb="62">
      <t>ゲンキョウ</t>
    </rPh>
    <rPh sb="64" eb="66">
      <t>ヘンカ</t>
    </rPh>
    <rPh sb="67" eb="68">
      <t>ショウ</t>
    </rPh>
    <phoneticPr fontId="1"/>
  </si>
  <si>
    <t>変更届出書：届出書の副本返却後から完了届出書提出までの間で、計画が変更されるもの。</t>
    <rPh sb="0" eb="3">
      <t>ヘンコウトドケ</t>
    </rPh>
    <rPh sb="3" eb="5">
      <t>デショ</t>
    </rPh>
    <rPh sb="6" eb="8">
      <t>トドケデ</t>
    </rPh>
    <rPh sb="8" eb="9">
      <t>ショ</t>
    </rPh>
    <rPh sb="10" eb="12">
      <t>フクホン</t>
    </rPh>
    <rPh sb="12" eb="15">
      <t>ヘンキャクゴ</t>
    </rPh>
    <rPh sb="17" eb="19">
      <t>カンリョウ</t>
    </rPh>
    <rPh sb="19" eb="22">
      <t>トドケデショ</t>
    </rPh>
    <rPh sb="22" eb="24">
      <t>テイシュツ</t>
    </rPh>
    <rPh sb="27" eb="28">
      <t>アイダ</t>
    </rPh>
    <rPh sb="30" eb="32">
      <t>ケイカク</t>
    </rPh>
    <rPh sb="33" eb="35">
      <t>ヘンコウ</t>
    </rPh>
    <phoneticPr fontId="1"/>
  </si>
  <si>
    <t>完了届出書：計画した工事が完了したもの。</t>
    <rPh sb="0" eb="5">
      <t>カンリョウトドケデショ</t>
    </rPh>
    <rPh sb="6" eb="8">
      <t>ケイカク</t>
    </rPh>
    <rPh sb="10" eb="12">
      <t>コウジ</t>
    </rPh>
    <rPh sb="13" eb="15">
      <t>カンリョウ</t>
    </rPh>
    <phoneticPr fontId="1"/>
  </si>
  <si>
    <t>記載に変更が生じる資料のみ添付
変更前、変更後の資料を添付し
変更前に朱囲を施すこと。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</si>
</sst>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quot;㎡&quot;"/>
  </numFmts>
  <fonts count="27"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1"/>
      <color rgb="FFFF0000"/>
      <name val="游ゴシック"/>
      <family val="3"/>
      <charset val="128"/>
      <scheme val="minor"/>
    </font>
    <font>
      <b/>
      <sz val="16"/>
      <color theme="1"/>
      <name val="游ゴシック"/>
      <family val="3"/>
      <charset val="128"/>
      <scheme val="minor"/>
    </font>
    <font>
      <b/>
      <sz val="18"/>
      <color theme="0"/>
      <name val="游ゴシック"/>
      <family val="3"/>
      <charset val="128"/>
      <scheme val="minor"/>
    </font>
    <font>
      <b/>
      <sz val="16"/>
      <color theme="0"/>
      <name val="游ゴシック"/>
      <family val="3"/>
      <charset val="128"/>
      <scheme val="minor"/>
    </font>
    <font>
      <sz val="6"/>
      <name val="游ゴシック"/>
      <family val="3"/>
      <charset val="128"/>
      <scheme val="minor"/>
    </font>
    <font>
      <sz val="11"/>
      <color theme="1"/>
      <name val="游ゴシック"/>
      <family val="2"/>
      <scheme val="minor"/>
    </font>
    <font>
      <sz val="11"/>
      <color theme="1"/>
      <name val="游ゴシック"/>
      <family val="3"/>
      <charset val="128"/>
      <scheme val="minor"/>
    </font>
    <font>
      <b/>
      <sz val="9"/>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b/>
      <sz val="11"/>
      <color theme="5" tint="-0.249977111117893"/>
      <name val="游ゴシック"/>
      <family val="3"/>
      <charset val="128"/>
      <scheme val="minor"/>
    </font>
    <font>
      <b/>
      <sz val="11"/>
      <name val="游ゴシック"/>
      <family val="3"/>
      <charset val="128"/>
      <scheme val="minor"/>
    </font>
    <font>
      <b/>
      <sz val="11"/>
      <color rgb="FF00B050"/>
      <name val="游ゴシック"/>
      <family val="3"/>
      <charset val="128"/>
      <scheme val="minor"/>
    </font>
    <font>
      <b/>
      <sz val="11"/>
      <color theme="9"/>
      <name val="游ゴシック"/>
      <family val="3"/>
      <charset val="128"/>
      <scheme val="minor"/>
    </font>
    <font>
      <b/>
      <sz val="11"/>
      <color rgb="FF0070C0"/>
      <name val="游ゴシック"/>
      <family val="3"/>
      <charset val="128"/>
      <scheme val="minor"/>
    </font>
    <font>
      <sz val="16"/>
      <color theme="1"/>
      <name val="游ゴシック"/>
      <family val="3"/>
      <charset val="128"/>
      <scheme val="minor"/>
    </font>
    <font>
      <b/>
      <sz val="18"/>
      <color theme="1"/>
      <name val="游ゴシック"/>
      <family val="3"/>
      <charset val="128"/>
      <scheme val="minor"/>
    </font>
    <font>
      <b/>
      <sz val="20"/>
      <color theme="1"/>
      <name val="游ゴシック"/>
      <family val="3"/>
      <charset val="128"/>
      <scheme val="minor"/>
    </font>
    <font>
      <b/>
      <sz val="14"/>
      <color theme="8"/>
      <name val="游ゴシック"/>
      <family val="3"/>
      <charset val="128"/>
      <scheme val="minor"/>
    </font>
    <font>
      <b/>
      <sz val="48"/>
      <color rgb="FFFF0000"/>
      <name val="游ゴシック"/>
      <family val="3"/>
      <charset val="128"/>
      <scheme val="minor"/>
    </font>
    <font>
      <b/>
      <sz val="24"/>
      <color rgb="FF00B050"/>
      <name val="游ゴシック"/>
      <family val="3"/>
      <charset val="128"/>
      <scheme val="minor"/>
    </font>
    <font>
      <sz val="12"/>
      <color theme="1"/>
      <name val="游ゴシック"/>
      <family val="3"/>
      <charset val="128"/>
      <scheme val="minor"/>
    </font>
    <font>
      <b/>
      <sz val="36"/>
      <color rgb="FFFF0000"/>
      <name val="游ゴシック"/>
      <family val="3"/>
      <charset val="128"/>
      <scheme val="minor"/>
    </font>
    <font>
      <b/>
      <sz val="36"/>
      <color theme="1"/>
      <name val="游ゴシック"/>
      <family val="3"/>
      <charset val="128"/>
      <scheme val="minor"/>
    </font>
  </fonts>
  <fills count="14">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rgb="FFFBFF57"/>
        <bgColor indexed="64"/>
      </patternFill>
    </fill>
    <fill>
      <patternFill patternType="solid">
        <fgColor theme="4" tint="0.79998168889431442"/>
        <bgColor indexed="64"/>
      </patternFill>
    </fill>
    <fill>
      <patternFill patternType="solid">
        <fgColor rgb="FF92D050"/>
        <bgColor indexed="64"/>
      </patternFill>
    </fill>
    <fill>
      <patternFill patternType="solid">
        <fgColor rgb="FFFFC000"/>
        <bgColor indexed="64"/>
      </patternFill>
    </fill>
    <fill>
      <patternFill patternType="solid">
        <fgColor theme="4" tint="0.5999938962981048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224">
    <xf numFmtId="0" fontId="0" fillId="0" borderId="0" xfId="0">
      <alignment vertical="center"/>
    </xf>
    <xf numFmtId="0" fontId="0" fillId="0" borderId="0" xfId="0" applyAlignment="1">
      <alignment vertical="center" wrapText="1"/>
    </xf>
    <xf numFmtId="0" fontId="0" fillId="0" borderId="0" xfId="0" applyAlignment="1">
      <alignment vertical="center" textRotation="255" wrapText="1"/>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176" fontId="0" fillId="0" borderId="1" xfId="0" applyNumberFormat="1" applyBorder="1">
      <alignment vertical="center"/>
    </xf>
    <xf numFmtId="0" fontId="0" fillId="2" borderId="1" xfId="0" applyFill="1" applyBorder="1">
      <alignment vertical="center"/>
    </xf>
    <xf numFmtId="0" fontId="0" fillId="2" borderId="1" xfId="0" applyFill="1" applyBorder="1" applyAlignment="1">
      <alignment horizontal="center" vertical="center"/>
    </xf>
    <xf numFmtId="0" fontId="2" fillId="0" borderId="1" xfId="0" applyFont="1" applyBorder="1">
      <alignment vertical="center"/>
    </xf>
    <xf numFmtId="0" fontId="2" fillId="0" borderId="14" xfId="0" applyFont="1" applyBorder="1">
      <alignment vertical="center"/>
    </xf>
    <xf numFmtId="0" fontId="0" fillId="0" borderId="1" xfId="0" applyBorder="1" applyAlignment="1">
      <alignment horizontal="center" vertical="center" wrapText="1"/>
    </xf>
    <xf numFmtId="0" fontId="8" fillId="0" borderId="0" xfId="0" applyFont="1">
      <alignment vertical="center"/>
    </xf>
    <xf numFmtId="0" fontId="0" fillId="4" borderId="1" xfId="0" applyFill="1" applyBorder="1">
      <alignment vertical="center"/>
    </xf>
    <xf numFmtId="0" fontId="10" fillId="0" borderId="0" xfId="0" applyFont="1" applyAlignment="1">
      <alignment vertical="center" textRotation="255" wrapText="1"/>
    </xf>
    <xf numFmtId="0" fontId="12" fillId="0" borderId="0" xfId="0" applyFont="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0" xfId="0" applyFont="1" applyAlignment="1">
      <alignment horizontal="center" vertical="center"/>
    </xf>
    <xf numFmtId="0" fontId="8" fillId="0" borderId="1" xfId="0" applyFont="1" applyBorder="1">
      <alignment vertical="center"/>
    </xf>
    <xf numFmtId="0" fontId="9" fillId="0" borderId="1" xfId="0" applyFont="1" applyBorder="1" applyAlignment="1">
      <alignment horizontal="left" vertical="center"/>
    </xf>
    <xf numFmtId="0" fontId="0" fillId="0" borderId="1" xfId="0" applyBorder="1" applyAlignment="1">
      <alignment horizontal="left" vertical="center"/>
    </xf>
    <xf numFmtId="0" fontId="8" fillId="6" borderId="1" xfId="0" applyFont="1" applyFill="1" applyBorder="1">
      <alignment vertical="center"/>
    </xf>
    <xf numFmtId="0" fontId="8" fillId="4" borderId="1" xfId="0" applyFont="1" applyFill="1" applyBorder="1">
      <alignment vertical="center"/>
    </xf>
    <xf numFmtId="0" fontId="0" fillId="6" borderId="1" xfId="0" applyFill="1" applyBorder="1">
      <alignment vertical="center"/>
    </xf>
    <xf numFmtId="0" fontId="2" fillId="0" borderId="0" xfId="0" applyFont="1">
      <alignment vertical="center"/>
    </xf>
    <xf numFmtId="0" fontId="0" fillId="0" borderId="37" xfId="0" applyBorder="1">
      <alignment vertical="center"/>
    </xf>
    <xf numFmtId="0" fontId="21" fillId="0" borderId="2" xfId="0" applyFont="1" applyBorder="1" applyAlignment="1">
      <alignment horizontal="center" vertical="center"/>
    </xf>
    <xf numFmtId="0" fontId="12" fillId="0" borderId="3" xfId="0" applyFont="1" applyBorder="1" applyAlignment="1">
      <alignment horizontal="center" vertical="center"/>
    </xf>
    <xf numFmtId="0" fontId="12" fillId="0" borderId="31" xfId="0" applyFont="1" applyBorder="1" applyAlignment="1">
      <alignment horizontal="center" vertical="center"/>
    </xf>
    <xf numFmtId="0" fontId="11" fillId="0" borderId="4" xfId="0" applyFont="1" applyBorder="1">
      <alignment vertical="center"/>
    </xf>
    <xf numFmtId="0" fontId="11" fillId="4" borderId="1" xfId="0" applyFont="1" applyFill="1" applyBorder="1">
      <alignment vertical="center"/>
    </xf>
    <xf numFmtId="176" fontId="12" fillId="4" borderId="1" xfId="0" applyNumberFormat="1" applyFont="1" applyFill="1" applyBorder="1">
      <alignment vertical="center"/>
    </xf>
    <xf numFmtId="0" fontId="12" fillId="7" borderId="32" xfId="0" applyFont="1" applyFill="1" applyBorder="1">
      <alignment vertical="center"/>
    </xf>
    <xf numFmtId="176" fontId="12" fillId="4" borderId="18" xfId="0" applyNumberFormat="1" applyFont="1" applyFill="1" applyBorder="1">
      <alignment vertical="center"/>
    </xf>
    <xf numFmtId="0" fontId="12" fillId="7" borderId="19" xfId="0" applyFont="1" applyFill="1" applyBorder="1">
      <alignment vertical="center"/>
    </xf>
    <xf numFmtId="0" fontId="11" fillId="0" borderId="4" xfId="0" applyFont="1" applyBorder="1" applyAlignment="1">
      <alignment vertical="center" wrapText="1"/>
    </xf>
    <xf numFmtId="0" fontId="11" fillId="4" borderId="30" xfId="0" applyFont="1" applyFill="1" applyBorder="1">
      <alignment vertical="center"/>
    </xf>
    <xf numFmtId="0" fontId="12" fillId="5" borderId="1" xfId="0" applyFont="1" applyFill="1" applyBorder="1">
      <alignment vertical="center"/>
    </xf>
    <xf numFmtId="0" fontId="12" fillId="5" borderId="32" xfId="0" applyFont="1" applyFill="1" applyBorder="1">
      <alignment vertical="center"/>
    </xf>
    <xf numFmtId="0" fontId="11" fillId="0" borderId="5" xfId="0" applyFont="1" applyBorder="1" applyAlignment="1">
      <alignment vertical="center" wrapText="1"/>
    </xf>
    <xf numFmtId="0" fontId="11" fillId="4" borderId="34" xfId="0" applyFont="1" applyFill="1" applyBorder="1">
      <alignment vertical="center"/>
    </xf>
    <xf numFmtId="0" fontId="12" fillId="5" borderId="6" xfId="0" applyFont="1" applyFill="1" applyBorder="1">
      <alignment vertical="center"/>
    </xf>
    <xf numFmtId="0" fontId="12" fillId="5" borderId="33" xfId="0" applyFont="1" applyFill="1" applyBorder="1">
      <alignment vertical="center"/>
    </xf>
    <xf numFmtId="0" fontId="0" fillId="0" borderId="45" xfId="0" applyBorder="1">
      <alignment vertical="center"/>
    </xf>
    <xf numFmtId="0" fontId="0" fillId="4" borderId="1" xfId="0" applyFill="1" applyBorder="1" applyAlignment="1">
      <alignment vertical="center" wrapText="1"/>
    </xf>
    <xf numFmtId="0" fontId="0" fillId="6" borderId="1" xfId="0" applyFill="1" applyBorder="1" applyAlignment="1">
      <alignment vertical="center" wrapText="1"/>
    </xf>
    <xf numFmtId="0" fontId="2" fillId="2" borderId="1" xfId="0" applyFont="1" applyFill="1" applyBorder="1" applyAlignment="1">
      <alignment horizontal="center" vertical="center"/>
    </xf>
    <xf numFmtId="0" fontId="22" fillId="0" borderId="0" xfId="0" applyFont="1" applyAlignment="1"/>
    <xf numFmtId="0" fontId="0" fillId="0" borderId="0" xfId="0" applyAlignment="1"/>
    <xf numFmtId="0" fontId="0" fillId="11" borderId="0" xfId="0" applyFill="1">
      <alignment vertical="center"/>
    </xf>
    <xf numFmtId="0" fontId="0" fillId="0" borderId="0" xfId="0"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11" fillId="0" borderId="48"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9" fillId="0" borderId="45" xfId="0" applyFont="1" applyBorder="1" applyAlignment="1">
      <alignment vertical="center" wrapText="1"/>
    </xf>
    <xf numFmtId="0" fontId="9" fillId="0" borderId="58" xfId="0" applyFont="1" applyBorder="1" applyAlignment="1">
      <alignment vertical="center" wrapText="1"/>
    </xf>
    <xf numFmtId="0" fontId="9" fillId="0" borderId="57" xfId="0" applyFont="1" applyBorder="1" applyAlignment="1">
      <alignment vertical="center" wrapText="1"/>
    </xf>
    <xf numFmtId="0" fontId="9" fillId="0" borderId="59" xfId="0" applyFont="1" applyBorder="1" applyAlignment="1">
      <alignment vertical="center" wrapText="1"/>
    </xf>
    <xf numFmtId="0" fontId="0" fillId="0" borderId="0" xfId="0" applyAlignment="1">
      <alignment horizontal="center" vertical="center" textRotation="255" wrapText="1"/>
    </xf>
    <xf numFmtId="0" fontId="0" fillId="0" borderId="0" xfId="0" applyAlignment="1">
      <alignment vertical="top" wrapText="1"/>
    </xf>
    <xf numFmtId="0" fontId="24" fillId="0" borderId="6"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0" fillId="12" borderId="0" xfId="0" applyFill="1">
      <alignment vertical="center"/>
    </xf>
    <xf numFmtId="0" fontId="26" fillId="0" borderId="0" xfId="0" applyFont="1">
      <alignment vertical="center"/>
    </xf>
    <xf numFmtId="0" fontId="25" fillId="0" borderId="0" xfId="0" applyFont="1">
      <alignment vertical="center"/>
    </xf>
    <xf numFmtId="176" fontId="12" fillId="4" borderId="30" xfId="0" applyNumberFormat="1" applyFont="1" applyFill="1" applyBorder="1">
      <alignment vertical="center"/>
    </xf>
    <xf numFmtId="0" fontId="12" fillId="7" borderId="17" xfId="0" applyFont="1" applyFill="1" applyBorder="1">
      <alignment vertical="center"/>
    </xf>
    <xf numFmtId="0" fontId="26" fillId="0" borderId="0" xfId="0" applyFont="1" applyAlignment="1">
      <alignment horizontal="center" vertical="center" wrapText="1"/>
    </xf>
    <xf numFmtId="0" fontId="23" fillId="0" borderId="0" xfId="0" applyFont="1" applyAlignment="1">
      <alignment vertical="center" wrapText="1"/>
    </xf>
    <xf numFmtId="0" fontId="23" fillId="0" borderId="0" xfId="0" applyFont="1">
      <alignment vertical="center"/>
    </xf>
    <xf numFmtId="0" fontId="26" fillId="13" borderId="0" xfId="0" applyFont="1" applyFill="1" applyAlignment="1">
      <alignment horizontal="center" vertical="center"/>
    </xf>
    <xf numFmtId="0" fontId="25" fillId="0" borderId="0" xfId="0" applyFont="1" applyAlignment="1">
      <alignment horizontal="center" vertical="center"/>
    </xf>
    <xf numFmtId="0" fontId="25" fillId="0" borderId="0" xfId="0" applyFont="1" applyAlignment="1">
      <alignment horizontal="right" vertical="center"/>
    </xf>
    <xf numFmtId="0" fontId="26" fillId="0" borderId="0" xfId="0" applyFont="1" applyAlignment="1">
      <alignment horizontal="right" vertical="center"/>
    </xf>
    <xf numFmtId="0" fontId="26" fillId="0" borderId="0" xfId="0" applyFont="1" applyAlignment="1">
      <alignment vertical="center" wrapText="1"/>
    </xf>
    <xf numFmtId="0" fontId="4" fillId="9" borderId="32" xfId="0" applyFont="1" applyFill="1" applyBorder="1" applyAlignment="1">
      <alignment horizontal="center" vertical="center" wrapText="1"/>
    </xf>
    <xf numFmtId="0" fontId="4" fillId="9" borderId="32" xfId="0" applyFont="1" applyFill="1" applyBorder="1" applyAlignment="1">
      <alignment horizontal="center" vertical="center"/>
    </xf>
    <xf numFmtId="0" fontId="11" fillId="0" borderId="4" xfId="0" applyFont="1" applyBorder="1" applyAlignment="1">
      <alignment horizontal="center" vertical="center"/>
    </xf>
    <xf numFmtId="0" fontId="4" fillId="9" borderId="35" xfId="0" applyFont="1" applyFill="1" applyBorder="1" applyAlignment="1">
      <alignment horizontal="center" vertical="center" wrapText="1"/>
    </xf>
    <xf numFmtId="0" fontId="4" fillId="9" borderId="36" xfId="0" applyFont="1" applyFill="1" applyBorder="1" applyAlignment="1">
      <alignment horizontal="center" vertical="center" wrapText="1"/>
    </xf>
    <xf numFmtId="0" fontId="11" fillId="8" borderId="2" xfId="0" applyFont="1" applyFill="1" applyBorder="1" applyAlignment="1">
      <alignment horizontal="center" vertical="center"/>
    </xf>
    <xf numFmtId="0" fontId="11" fillId="8" borderId="31" xfId="0" applyFont="1" applyFill="1" applyBorder="1" applyAlignment="1">
      <alignment horizontal="center" vertical="center"/>
    </xf>
    <xf numFmtId="0" fontId="18" fillId="0" borderId="4" xfId="0" applyFont="1" applyBorder="1" applyAlignment="1">
      <alignment horizontal="center" vertical="center"/>
    </xf>
    <xf numFmtId="0" fontId="4" fillId="8" borderId="32"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8" borderId="32" xfId="0" applyFont="1" applyFill="1" applyBorder="1" applyAlignment="1">
      <alignment vertical="center" wrapText="1"/>
    </xf>
    <xf numFmtId="0" fontId="4" fillId="8" borderId="33" xfId="0" applyFont="1" applyFill="1" applyBorder="1" applyAlignment="1">
      <alignment vertical="center" wrapText="1"/>
    </xf>
    <xf numFmtId="0" fontId="4" fillId="0" borderId="40" xfId="0" applyFont="1" applyBorder="1" applyAlignment="1">
      <alignment horizontal="center" vertical="center"/>
    </xf>
    <xf numFmtId="0" fontId="4" fillId="0" borderId="43" xfId="0" applyFont="1" applyBorder="1" applyAlignment="1">
      <alignment horizontal="center" vertical="center"/>
    </xf>
    <xf numFmtId="0" fontId="18" fillId="0" borderId="37" xfId="0" applyFont="1" applyBorder="1" applyAlignment="1">
      <alignment horizontal="center" vertical="center"/>
    </xf>
    <xf numFmtId="0" fontId="18" fillId="0" borderId="25" xfId="0" applyFont="1" applyBorder="1" applyAlignment="1">
      <alignment horizontal="center" vertical="center"/>
    </xf>
    <xf numFmtId="0" fontId="20" fillId="10" borderId="40" xfId="0" applyFont="1" applyFill="1" applyBorder="1" applyAlignment="1">
      <alignment horizontal="center" vertical="center"/>
    </xf>
    <xf numFmtId="0" fontId="20" fillId="10" borderId="37" xfId="0" applyFont="1" applyFill="1" applyBorder="1" applyAlignment="1">
      <alignment horizontal="center" vertical="center"/>
    </xf>
    <xf numFmtId="0" fontId="20" fillId="10" borderId="41" xfId="0" applyFont="1" applyFill="1" applyBorder="1" applyAlignment="1">
      <alignment horizontal="center" vertical="center"/>
    </xf>
    <xf numFmtId="0" fontId="20" fillId="10" borderId="38" xfId="0" applyFont="1" applyFill="1" applyBorder="1" applyAlignment="1">
      <alignment horizontal="center" vertical="center"/>
    </xf>
    <xf numFmtId="0" fontId="20" fillId="10" borderId="39" xfId="0" applyFont="1" applyFill="1" applyBorder="1" applyAlignment="1">
      <alignment horizontal="center" vertical="center"/>
    </xf>
    <xf numFmtId="0" fontId="20" fillId="10" borderId="42" xfId="0" applyFont="1" applyFill="1" applyBorder="1" applyAlignment="1">
      <alignment horizontal="center" vertical="center"/>
    </xf>
    <xf numFmtId="0" fontId="20" fillId="10" borderId="2" xfId="0" applyFont="1" applyFill="1" applyBorder="1" applyAlignment="1">
      <alignment horizontal="center" vertical="center"/>
    </xf>
    <xf numFmtId="0" fontId="20" fillId="10" borderId="3" xfId="0" applyFont="1" applyFill="1" applyBorder="1" applyAlignment="1">
      <alignment horizontal="center" vertical="center"/>
    </xf>
    <xf numFmtId="0" fontId="20" fillId="10" borderId="31" xfId="0" applyFont="1" applyFill="1" applyBorder="1" applyAlignment="1">
      <alignment horizontal="center" vertical="center"/>
    </xf>
    <xf numFmtId="0" fontId="20" fillId="10" borderId="4" xfId="0" applyFont="1" applyFill="1" applyBorder="1" applyAlignment="1">
      <alignment horizontal="center" vertical="center"/>
    </xf>
    <xf numFmtId="0" fontId="20" fillId="10" borderId="1" xfId="0" applyFont="1" applyFill="1" applyBorder="1" applyAlignment="1">
      <alignment horizontal="center" vertical="center"/>
    </xf>
    <xf numFmtId="0" fontId="20" fillId="10" borderId="32" xfId="0" applyFont="1" applyFill="1" applyBorder="1" applyAlignment="1">
      <alignment horizontal="center" vertical="center"/>
    </xf>
    <xf numFmtId="0" fontId="19" fillId="10" borderId="1" xfId="0" applyFont="1" applyFill="1" applyBorder="1" applyAlignment="1">
      <alignment horizontal="center" vertical="center"/>
    </xf>
    <xf numFmtId="0" fontId="19" fillId="10" borderId="32" xfId="0" applyFont="1" applyFill="1" applyBorder="1" applyAlignment="1">
      <alignment horizontal="center" vertical="center"/>
    </xf>
    <xf numFmtId="0" fontId="19" fillId="10" borderId="6" xfId="0" applyFont="1" applyFill="1" applyBorder="1" applyAlignment="1">
      <alignment horizontal="center" vertical="center"/>
    </xf>
    <xf numFmtId="0" fontId="19" fillId="10" borderId="33" xfId="0" applyFont="1" applyFill="1" applyBorder="1" applyAlignment="1">
      <alignment horizontal="center" vertical="center"/>
    </xf>
    <xf numFmtId="0" fontId="18" fillId="0" borderId="41" xfId="0" applyFont="1" applyBorder="1" applyAlignment="1">
      <alignment horizontal="center" vertical="center"/>
    </xf>
    <xf numFmtId="0" fontId="18" fillId="0" borderId="44" xfId="0" applyFont="1" applyBorder="1" applyAlignment="1">
      <alignment horizontal="center" vertical="center"/>
    </xf>
    <xf numFmtId="0" fontId="19" fillId="10" borderId="4" xfId="0" applyFont="1" applyFill="1" applyBorder="1" applyAlignment="1">
      <alignment horizontal="center" vertical="center"/>
    </xf>
    <xf numFmtId="0" fontId="19" fillId="10" borderId="5" xfId="0" applyFont="1" applyFill="1" applyBorder="1" applyAlignment="1">
      <alignment horizontal="center" vertical="center"/>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9" borderId="19" xfId="0" applyFont="1" applyFill="1" applyBorder="1" applyAlignment="1">
      <alignment horizontal="center" vertical="center" wrapText="1"/>
    </xf>
    <xf numFmtId="0" fontId="11" fillId="9" borderId="17" xfId="0" applyFont="1" applyFill="1" applyBorder="1" applyAlignment="1">
      <alignment horizontal="center" vertical="center" wrapText="1"/>
    </xf>
    <xf numFmtId="0" fontId="11" fillId="9" borderId="24" xfId="0" applyFont="1" applyFill="1" applyBorder="1" applyAlignment="1">
      <alignment horizontal="center" vertical="center" wrapText="1"/>
    </xf>
    <xf numFmtId="0" fontId="0" fillId="0" borderId="1" xfId="0" applyBorder="1" applyAlignment="1">
      <alignment horizontal="center" vertical="center"/>
    </xf>
    <xf numFmtId="0" fontId="11" fillId="10" borderId="1" xfId="0" applyFont="1" applyFill="1" applyBorder="1" applyAlignment="1">
      <alignment vertical="top" wrapText="1"/>
    </xf>
    <xf numFmtId="0" fontId="11" fillId="10" borderId="6" xfId="0" applyFont="1" applyFill="1" applyBorder="1" applyAlignment="1">
      <alignment vertical="top" wrapText="1"/>
    </xf>
    <xf numFmtId="0" fontId="11" fillId="10" borderId="32" xfId="0" applyFont="1" applyFill="1" applyBorder="1" applyAlignment="1">
      <alignment vertical="top" wrapText="1"/>
    </xf>
    <xf numFmtId="0" fontId="11" fillId="10" borderId="33" xfId="0" applyFont="1" applyFill="1" applyBorder="1" applyAlignment="1">
      <alignment vertical="top" wrapText="1"/>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13" xfId="0" applyFont="1" applyBorder="1" applyAlignment="1">
      <alignment horizontal="center" vertical="center"/>
    </xf>
    <xf numFmtId="0" fontId="11" fillId="0" borderId="23" xfId="0" applyFont="1" applyBorder="1" applyAlignment="1">
      <alignment horizontal="center" vertical="center"/>
    </xf>
    <xf numFmtId="0" fontId="4" fillId="4" borderId="27" xfId="0" applyFont="1" applyFill="1" applyBorder="1" applyAlignment="1">
      <alignment horizontal="center" vertical="center"/>
    </xf>
    <xf numFmtId="0" fontId="4" fillId="4" borderId="28"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lignment vertical="center"/>
    </xf>
    <xf numFmtId="0" fontId="0" fillId="2" borderId="1" xfId="0" applyFill="1" applyBorder="1" applyAlignment="1">
      <alignment vertical="center" wrapText="1"/>
    </xf>
    <xf numFmtId="0" fontId="19"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3" fillId="0" borderId="0" xfId="0" applyFont="1" applyAlignment="1">
      <alignment vertical="top" wrapText="1"/>
    </xf>
    <xf numFmtId="0" fontId="3" fillId="0" borderId="25" xfId="0" applyFont="1" applyBorder="1" applyAlignment="1">
      <alignment vertical="top" wrapText="1"/>
    </xf>
    <xf numFmtId="0" fontId="6" fillId="0" borderId="26" xfId="0" applyFont="1" applyBorder="1" applyAlignment="1">
      <alignment vertical="center" wrapText="1"/>
    </xf>
    <xf numFmtId="0" fontId="4" fillId="2" borderId="18" xfId="0" applyFont="1" applyFill="1" applyBorder="1" applyAlignment="1">
      <alignment horizontal="center" vertical="center"/>
    </xf>
    <xf numFmtId="0" fontId="4" fillId="2" borderId="14"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29"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lignment vertical="center"/>
    </xf>
    <xf numFmtId="0" fontId="5" fillId="0" borderId="26" xfId="0" applyFont="1" applyBorder="1">
      <alignment vertical="center"/>
    </xf>
    <xf numFmtId="0" fontId="18" fillId="0" borderId="0" xfId="0" applyFont="1" applyAlignment="1">
      <alignment horizontal="center" vertical="center" wrapText="1"/>
    </xf>
    <xf numFmtId="0" fontId="18" fillId="0" borderId="0" xfId="0" applyFont="1" applyAlignment="1">
      <alignment vertical="center" wrapText="1"/>
    </xf>
    <xf numFmtId="0" fontId="18" fillId="0" borderId="39" xfId="0" applyFont="1" applyBorder="1" applyAlignment="1">
      <alignment vertical="center" wrapText="1"/>
    </xf>
    <xf numFmtId="0" fontId="0" fillId="0" borderId="11" xfId="0" applyBorder="1" applyAlignment="1">
      <alignment horizontal="center" vertical="center" wrapText="1"/>
    </xf>
    <xf numFmtId="0" fontId="0" fillId="0" borderId="16" xfId="0" applyBorder="1" applyAlignment="1">
      <alignment horizontal="center" vertical="center" wrapText="1"/>
    </xf>
    <xf numFmtId="0" fontId="0" fillId="0" borderId="14" xfId="0" applyBorder="1" applyAlignment="1">
      <alignment horizontal="center" vertical="center" wrapText="1"/>
    </xf>
    <xf numFmtId="0" fontId="0" fillId="0" borderId="18" xfId="0"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0" fillId="0" borderId="22" xfId="0" applyBorder="1" applyAlignment="1">
      <alignment horizontal="center" vertical="center" wrapText="1"/>
    </xf>
    <xf numFmtId="0" fontId="0" fillId="0" borderId="10" xfId="0" applyBorder="1" applyAlignment="1">
      <alignment horizontal="center" vertical="center" textRotation="255" wrapText="1"/>
    </xf>
    <xf numFmtId="0" fontId="0" fillId="0" borderId="21" xfId="0" applyBorder="1" applyAlignment="1">
      <alignment horizontal="center" vertical="center" textRotation="255" wrapText="1"/>
    </xf>
    <xf numFmtId="0" fontId="0" fillId="0" borderId="23" xfId="0" applyBorder="1" applyAlignment="1">
      <alignment horizontal="center" vertical="center" textRotation="255"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textRotation="255" wrapText="1"/>
    </xf>
    <xf numFmtId="0" fontId="0" fillId="0" borderId="13" xfId="0" applyBorder="1" applyAlignment="1">
      <alignment horizontal="center" vertical="center" textRotation="255" wrapText="1"/>
    </xf>
    <xf numFmtId="0" fontId="0" fillId="0" borderId="4" xfId="0" applyBorder="1" applyAlignment="1">
      <alignment horizontal="center" vertical="center" textRotation="255" wrapText="1"/>
    </xf>
    <xf numFmtId="0" fontId="0" fillId="0" borderId="20" xfId="0" applyBorder="1" applyAlignment="1">
      <alignment horizontal="center" vertical="center" textRotation="255" wrapText="1"/>
    </xf>
    <xf numFmtId="0" fontId="0" fillId="0" borderId="5" xfId="0" applyBorder="1" applyAlignment="1">
      <alignment horizontal="center" vertical="center" textRotation="255" wrapText="1"/>
    </xf>
    <xf numFmtId="0" fontId="0" fillId="0" borderId="18" xfId="0" applyBorder="1" applyAlignment="1">
      <alignment vertical="top" wrapText="1"/>
    </xf>
    <xf numFmtId="0" fontId="0" fillId="0" borderId="16" xfId="0" applyBorder="1" applyAlignment="1">
      <alignment vertical="top" wrapText="1"/>
    </xf>
    <xf numFmtId="0" fontId="0" fillId="0" borderId="22" xfId="0" applyBorder="1" applyAlignment="1">
      <alignment vertical="top" wrapText="1"/>
    </xf>
    <xf numFmtId="0" fontId="0" fillId="0" borderId="14" xfId="0" applyBorder="1" applyAlignment="1">
      <alignment vertical="top" wrapText="1"/>
    </xf>
    <xf numFmtId="0" fontId="0" fillId="0" borderId="19" xfId="0" applyBorder="1" applyAlignment="1">
      <alignment horizontal="center" vertical="center" wrapText="1"/>
    </xf>
    <xf numFmtId="0" fontId="0" fillId="0" borderId="17" xfId="0" applyBorder="1" applyAlignment="1">
      <alignment horizontal="center" vertical="center" wrapText="1"/>
    </xf>
    <xf numFmtId="0" fontId="0" fillId="0" borderId="24" xfId="0" applyBorder="1" applyAlignment="1">
      <alignment horizontal="center" vertical="center" wrapText="1"/>
    </xf>
    <xf numFmtId="0" fontId="0" fillId="0" borderId="11" xfId="0" applyBorder="1" applyAlignment="1">
      <alignment vertical="top"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9" fillId="0" borderId="18" xfId="0" applyFont="1" applyBorder="1" applyAlignment="1">
      <alignment vertical="top" wrapText="1"/>
    </xf>
    <xf numFmtId="0" fontId="9" fillId="0" borderId="16" xfId="0" applyFont="1" applyBorder="1" applyAlignment="1">
      <alignment vertical="top" wrapText="1"/>
    </xf>
    <xf numFmtId="0" fontId="9" fillId="0" borderId="14" xfId="0" applyFont="1" applyBorder="1" applyAlignment="1">
      <alignment vertical="top" wrapText="1"/>
    </xf>
    <xf numFmtId="0" fontId="11" fillId="0" borderId="46" xfId="0" applyFont="1" applyBorder="1" applyAlignment="1">
      <alignment horizontal="center" vertical="center" wrapText="1"/>
    </xf>
    <xf numFmtId="0" fontId="11" fillId="0" borderId="47" xfId="0" applyFont="1" applyBorder="1" applyAlignment="1">
      <alignment horizontal="center" vertical="center" wrapText="1"/>
    </xf>
    <xf numFmtId="0" fontId="9" fillId="0" borderId="11" xfId="0" applyFont="1" applyBorder="1" applyAlignment="1">
      <alignment vertical="top" wrapText="1"/>
    </xf>
    <xf numFmtId="0" fontId="0" fillId="0" borderId="18" xfId="0" applyBorder="1" applyAlignment="1">
      <alignment horizontal="left" vertical="center" wrapText="1"/>
    </xf>
    <xf numFmtId="0" fontId="0" fillId="0" borderId="16" xfId="0" applyBorder="1" applyAlignment="1">
      <alignment horizontal="left" vertical="center" wrapText="1"/>
    </xf>
    <xf numFmtId="0" fontId="0" fillId="0" borderId="22" xfId="0" applyBorder="1" applyAlignment="1">
      <alignment horizontal="left" vertical="center" wrapText="1"/>
    </xf>
    <xf numFmtId="0" fontId="0" fillId="0" borderId="11" xfId="0" applyBorder="1" applyAlignment="1">
      <alignment horizontal="left" vertical="center" wrapText="1"/>
    </xf>
    <xf numFmtId="0" fontId="0" fillId="0" borderId="30" xfId="0" applyBorder="1" applyAlignment="1">
      <alignment vertical="top" wrapText="1"/>
    </xf>
    <xf numFmtId="0" fontId="0" fillId="0" borderId="34" xfId="0" applyBorder="1" applyAlignment="1">
      <alignment vertical="top" wrapText="1"/>
    </xf>
    <xf numFmtId="0" fontId="0" fillId="0" borderId="3" xfId="0" applyBorder="1" applyAlignment="1">
      <alignment vertical="top" wrapText="1"/>
    </xf>
    <xf numFmtId="0" fontId="0" fillId="0" borderId="1" xfId="0" applyBorder="1" applyAlignment="1">
      <alignment vertical="top"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6" xfId="0" applyBorder="1" applyAlignment="1">
      <alignment vertical="top" wrapText="1"/>
    </xf>
    <xf numFmtId="0" fontId="0" fillId="0" borderId="33" xfId="0" applyBorder="1" applyAlignment="1">
      <alignment horizontal="center" vertical="center" wrapText="1"/>
    </xf>
    <xf numFmtId="0" fontId="19" fillId="0" borderId="0" xfId="0" applyFont="1" applyAlignment="1">
      <alignment vertical="center" wrapText="1"/>
    </xf>
    <xf numFmtId="0" fontId="19" fillId="0" borderId="39" xfId="0" applyFont="1" applyBorder="1" applyAlignment="1">
      <alignment vertical="center" wrapText="1"/>
    </xf>
    <xf numFmtId="0" fontId="0" fillId="0" borderId="50" xfId="0" applyBorder="1" applyAlignment="1">
      <alignment vertical="top" wrapText="1"/>
    </xf>
    <xf numFmtId="0" fontId="0" fillId="0" borderId="52" xfId="0" applyBorder="1" applyAlignment="1">
      <alignment horizontal="center" vertical="center" wrapText="1"/>
    </xf>
    <xf numFmtId="0" fontId="0" fillId="0" borderId="53" xfId="0" applyBorder="1" applyAlignment="1">
      <alignment horizontal="center" vertical="center" wrapText="1"/>
    </xf>
    <xf numFmtId="0" fontId="0" fillId="0" borderId="56" xfId="0" applyBorder="1" applyAlignment="1">
      <alignment horizontal="center"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0" fillId="0" borderId="44" xfId="0" applyBorder="1" applyAlignment="1">
      <alignment horizontal="center" vertical="center" wrapText="1"/>
    </xf>
    <xf numFmtId="0" fontId="11" fillId="0" borderId="40" xfId="0" applyFont="1" applyBorder="1" applyAlignment="1">
      <alignment horizontal="center" vertical="center" wrapText="1"/>
    </xf>
    <xf numFmtId="0" fontId="11" fillId="0" borderId="51" xfId="0" applyFont="1" applyBorder="1" applyAlignment="1">
      <alignment horizontal="center" vertical="center" wrapText="1"/>
    </xf>
    <xf numFmtId="0" fontId="0" fillId="0" borderId="1" xfId="0" applyBorder="1" applyAlignment="1">
      <alignment horizontal="center" vertical="top" wrapText="1"/>
    </xf>
    <xf numFmtId="0" fontId="9" fillId="0" borderId="45" xfId="0" applyFont="1" applyBorder="1" applyAlignment="1">
      <alignment vertical="center" wrapText="1"/>
    </xf>
    <xf numFmtId="0" fontId="9" fillId="0" borderId="1" xfId="0" applyFont="1" applyBorder="1" applyAlignment="1">
      <alignment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3" xfId="0" applyFont="1" applyBorder="1" applyAlignment="1">
      <alignment vertical="center" wrapText="1"/>
    </xf>
    <xf numFmtId="0" fontId="24" fillId="0" borderId="31" xfId="0" applyFont="1" applyBorder="1" applyAlignment="1">
      <alignment vertical="center" wrapText="1"/>
    </xf>
    <xf numFmtId="0" fontId="9" fillId="0" borderId="3" xfId="0" applyFont="1" applyBorder="1" applyAlignment="1">
      <alignment vertical="top" wrapText="1"/>
    </xf>
    <xf numFmtId="0" fontId="9" fillId="0" borderId="1" xfId="0" applyFont="1" applyBorder="1" applyAlignment="1">
      <alignment vertical="top" wrapText="1"/>
    </xf>
    <xf numFmtId="0" fontId="9" fillId="0" borderId="60" xfId="0" applyFont="1" applyBorder="1" applyAlignment="1">
      <alignment vertical="center" wrapText="1"/>
    </xf>
    <xf numFmtId="0" fontId="24" fillId="0" borderId="20" xfId="0" applyFont="1" applyBorder="1" applyAlignment="1">
      <alignment horizontal="center" vertical="center" wrapText="1"/>
    </xf>
    <xf numFmtId="0" fontId="24" fillId="0" borderId="18" xfId="0" applyFont="1" applyBorder="1" applyAlignment="1">
      <alignment horizontal="center" vertical="center" wrapText="1"/>
    </xf>
  </cellXfs>
  <cellStyles count="1">
    <cellStyle name="標準" xfId="0" builtinId="0"/>
  </cellStyles>
  <dxfs count="1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ont>
        <b val="0"/>
        <i val="0"/>
        <color rgb="FFFF0000"/>
      </font>
      <fill>
        <patternFill>
          <bgColor theme="6" tint="0.79998168889431442"/>
        </patternFill>
      </fill>
    </dxf>
    <dxf>
      <fill>
        <patternFill>
          <bgColor theme="0" tint="-0.14996795556505021"/>
        </patternFill>
      </fill>
    </dxf>
  </dxfs>
  <tableStyles count="0" defaultTableStyle="TableStyleMedium2" defaultPivotStyle="PivotStyleLight16"/>
  <colors>
    <mruColors>
      <color rgb="FFFBFF57"/>
      <color rgb="FFF9B9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142877</xdr:colOff>
      <xdr:row>71</xdr:row>
      <xdr:rowOff>95252</xdr:rowOff>
    </xdr:from>
    <xdr:to>
      <xdr:col>39</xdr:col>
      <xdr:colOff>429777</xdr:colOff>
      <xdr:row>114</xdr:row>
      <xdr:rowOff>71439</xdr:rowOff>
    </xdr:to>
    <xdr:pic>
      <xdr:nvPicPr>
        <xdr:cNvPr id="72" name="図 71">
          <a:extLst>
            <a:ext uri="{FF2B5EF4-FFF2-40B4-BE49-F238E27FC236}">
              <a16:creationId xmlns:a16="http://schemas.microsoft.com/office/drawing/2014/main" id="{CCF01719-CFB6-301E-8C5D-619C61C546DB}"/>
            </a:ext>
          </a:extLst>
        </xdr:cNvPr>
        <xdr:cNvPicPr>
          <a:picLocks noChangeAspect="1"/>
        </xdr:cNvPicPr>
      </xdr:nvPicPr>
      <xdr:blipFill>
        <a:blip xmlns:r="http://schemas.openxmlformats.org/officeDocument/2006/relationships" r:embed="rId1"/>
        <a:stretch>
          <a:fillRect/>
        </a:stretch>
      </xdr:blipFill>
      <xdr:spPr>
        <a:xfrm>
          <a:off x="8143877" y="17597440"/>
          <a:ext cx="18289150" cy="10215562"/>
        </a:xfrm>
        <a:prstGeom prst="rect">
          <a:avLst/>
        </a:prstGeom>
      </xdr:spPr>
    </xdr:pic>
    <xdr:clientData/>
  </xdr:twoCellAnchor>
  <xdr:twoCellAnchor editAs="oneCell">
    <xdr:from>
      <xdr:col>18</xdr:col>
      <xdr:colOff>338173</xdr:colOff>
      <xdr:row>5</xdr:row>
      <xdr:rowOff>144121</xdr:rowOff>
    </xdr:from>
    <xdr:to>
      <xdr:col>37</xdr:col>
      <xdr:colOff>28577</xdr:colOff>
      <xdr:row>60</xdr:row>
      <xdr:rowOff>87057</xdr:rowOff>
    </xdr:to>
    <xdr:pic>
      <xdr:nvPicPr>
        <xdr:cNvPr id="52" name="図 51">
          <a:extLst>
            <a:ext uri="{FF2B5EF4-FFF2-40B4-BE49-F238E27FC236}">
              <a16:creationId xmlns:a16="http://schemas.microsoft.com/office/drawing/2014/main" id="{23BF310A-221D-C874-8AAF-BA1BC93D2215}"/>
            </a:ext>
          </a:extLst>
        </xdr:cNvPr>
        <xdr:cNvPicPr>
          <a:picLocks noChangeAspect="1"/>
        </xdr:cNvPicPr>
      </xdr:nvPicPr>
      <xdr:blipFill>
        <a:blip xmlns:r="http://schemas.openxmlformats.org/officeDocument/2006/relationships" r:embed="rId2"/>
        <a:stretch>
          <a:fillRect/>
        </a:stretch>
      </xdr:blipFill>
      <xdr:spPr>
        <a:xfrm rot="16200000">
          <a:off x="12261032" y="2584962"/>
          <a:ext cx="13039811" cy="12539629"/>
        </a:xfrm>
        <a:prstGeom prst="rect">
          <a:avLst/>
        </a:prstGeom>
      </xdr:spPr>
    </xdr:pic>
    <xdr:clientData/>
  </xdr:twoCellAnchor>
  <xdr:twoCellAnchor>
    <xdr:from>
      <xdr:col>43</xdr:col>
      <xdr:colOff>572736</xdr:colOff>
      <xdr:row>6</xdr:row>
      <xdr:rowOff>102671</xdr:rowOff>
    </xdr:from>
    <xdr:to>
      <xdr:col>61</xdr:col>
      <xdr:colOff>311725</xdr:colOff>
      <xdr:row>43</xdr:row>
      <xdr:rowOff>42696</xdr:rowOff>
    </xdr:to>
    <xdr:grpSp>
      <xdr:nvGrpSpPr>
        <xdr:cNvPr id="2" name="グループ化 1">
          <a:extLst>
            <a:ext uri="{FF2B5EF4-FFF2-40B4-BE49-F238E27FC236}">
              <a16:creationId xmlns:a16="http://schemas.microsoft.com/office/drawing/2014/main" id="{AED11E7E-A369-46A1-B380-C228D8556557}"/>
            </a:ext>
          </a:extLst>
        </xdr:cNvPr>
        <xdr:cNvGrpSpPr/>
      </xdr:nvGrpSpPr>
      <xdr:grpSpPr>
        <a:xfrm>
          <a:off x="28814361" y="2269609"/>
          <a:ext cx="11740489" cy="8750650"/>
          <a:chOff x="26147361" y="2531546"/>
          <a:chExt cx="11740489" cy="8750650"/>
        </a:xfrm>
      </xdr:grpSpPr>
      <xdr:pic>
        <xdr:nvPicPr>
          <xdr:cNvPr id="3" name="図 2">
            <a:extLst>
              <a:ext uri="{FF2B5EF4-FFF2-40B4-BE49-F238E27FC236}">
                <a16:creationId xmlns:a16="http://schemas.microsoft.com/office/drawing/2014/main" id="{5C97CA7D-CADB-41D6-AF2F-3F999B019F80}"/>
              </a:ext>
            </a:extLst>
          </xdr:cNvPr>
          <xdr:cNvPicPr>
            <a:picLocks noChangeAspect="1"/>
          </xdr:cNvPicPr>
        </xdr:nvPicPr>
        <xdr:blipFill rotWithShape="1">
          <a:blip xmlns:r="http://schemas.openxmlformats.org/officeDocument/2006/relationships" r:embed="rId3">
            <a:alphaModFix amt="60000"/>
          </a:blip>
          <a:srcRect r="4135"/>
          <a:stretch>
            <a:fillRect/>
          </a:stretch>
        </xdr:blipFill>
        <xdr:spPr>
          <a:xfrm>
            <a:off x="26147361" y="2531546"/>
            <a:ext cx="11740489" cy="8750650"/>
          </a:xfrm>
          <a:prstGeom prst="rect">
            <a:avLst/>
          </a:prstGeom>
        </xdr:spPr>
      </xdr:pic>
      <xdr:sp macro="" textlink="">
        <xdr:nvSpPr>
          <xdr:cNvPr id="4" name="テキスト ボックス 3">
            <a:extLst>
              <a:ext uri="{FF2B5EF4-FFF2-40B4-BE49-F238E27FC236}">
                <a16:creationId xmlns:a16="http://schemas.microsoft.com/office/drawing/2014/main" id="{FA5635BD-F475-7353-4ACA-23E7E6396CF6}"/>
              </a:ext>
            </a:extLst>
          </xdr:cNvPr>
          <xdr:cNvSpPr txBox="1"/>
        </xdr:nvSpPr>
        <xdr:spPr>
          <a:xfrm>
            <a:off x="27864953" y="4143375"/>
            <a:ext cx="7984763" cy="18463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00B050"/>
                </a:solidFill>
              </a:rPr>
              <a:t>対象区域選択項目として使用。</a:t>
            </a:r>
            <a:endParaRPr kumimoji="1" lang="en-US" altLang="ja-JP" sz="2000" b="1">
              <a:solidFill>
                <a:srgbClr val="00B050"/>
              </a:solidFill>
            </a:endParaRPr>
          </a:p>
          <a:p>
            <a:r>
              <a:rPr kumimoji="1" lang="ja-JP" altLang="en-US" sz="2000" b="1">
                <a:solidFill>
                  <a:srgbClr val="00B050"/>
                </a:solidFill>
              </a:rPr>
              <a:t>複数提示された場合は、それぞれの区域の検証を行ってください。</a:t>
            </a:r>
            <a:endParaRPr kumimoji="1" lang="en-US" altLang="ja-JP" sz="2000" b="1">
              <a:solidFill>
                <a:srgbClr val="00B050"/>
              </a:solidFill>
            </a:endParaRPr>
          </a:p>
        </xdr:txBody>
      </xdr:sp>
      <xdr:sp macro="" textlink="">
        <xdr:nvSpPr>
          <xdr:cNvPr id="5" name="正方形/長方形 4">
            <a:extLst>
              <a:ext uri="{FF2B5EF4-FFF2-40B4-BE49-F238E27FC236}">
                <a16:creationId xmlns:a16="http://schemas.microsoft.com/office/drawing/2014/main" id="{19969AE5-DE19-13DF-9006-02FCCEE09ED6}"/>
              </a:ext>
            </a:extLst>
          </xdr:cNvPr>
          <xdr:cNvSpPr/>
        </xdr:nvSpPr>
        <xdr:spPr>
          <a:xfrm>
            <a:off x="29588645" y="3177629"/>
            <a:ext cx="4506524" cy="411564"/>
          </a:xfrm>
          <a:prstGeom prst="rect">
            <a:avLst/>
          </a:prstGeom>
          <a:noFill/>
          <a:ln w="57150">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24</xdr:col>
      <xdr:colOff>371474</xdr:colOff>
      <xdr:row>6</xdr:row>
      <xdr:rowOff>202629</xdr:rowOff>
    </xdr:from>
    <xdr:to>
      <xdr:col>32</xdr:col>
      <xdr:colOff>514349</xdr:colOff>
      <xdr:row>15</xdr:row>
      <xdr:rowOff>236648</xdr:rowOff>
    </xdr:to>
    <xdr:sp macro="" textlink="">
      <xdr:nvSpPr>
        <xdr:cNvPr id="34" name="L 字 33">
          <a:extLst>
            <a:ext uri="{FF2B5EF4-FFF2-40B4-BE49-F238E27FC236}">
              <a16:creationId xmlns:a16="http://schemas.microsoft.com/office/drawing/2014/main" id="{FC57642B-EF11-2F34-41D8-A22CD9B84EB9}"/>
            </a:ext>
          </a:extLst>
        </xdr:cNvPr>
        <xdr:cNvSpPr/>
      </xdr:nvSpPr>
      <xdr:spPr>
        <a:xfrm rot="5400000">
          <a:off x="18290040" y="943538"/>
          <a:ext cx="2177144" cy="5553075"/>
        </a:xfrm>
        <a:prstGeom prst="corner">
          <a:avLst>
            <a:gd name="adj1" fmla="val 126496"/>
            <a:gd name="adj2" fmla="val 26970"/>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644769</xdr:colOff>
      <xdr:row>9</xdr:row>
      <xdr:rowOff>224118</xdr:rowOff>
    </xdr:from>
    <xdr:to>
      <xdr:col>24</xdr:col>
      <xdr:colOff>369794</xdr:colOff>
      <xdr:row>9</xdr:row>
      <xdr:rowOff>224118</xdr:rowOff>
    </xdr:to>
    <xdr:cxnSp macro="">
      <xdr:nvCxnSpPr>
        <xdr:cNvPr id="45" name="直線矢印コネクタ 44">
          <a:extLst>
            <a:ext uri="{FF2B5EF4-FFF2-40B4-BE49-F238E27FC236}">
              <a16:creationId xmlns:a16="http://schemas.microsoft.com/office/drawing/2014/main" id="{562D010A-9C9D-A9A7-D458-99BEB2C92558}"/>
            </a:ext>
          </a:extLst>
        </xdr:cNvPr>
        <xdr:cNvCxnSpPr/>
      </xdr:nvCxnSpPr>
      <xdr:spPr>
        <a:xfrm>
          <a:off x="10755923" y="3396676"/>
          <a:ext cx="5791717" cy="0"/>
        </a:xfrm>
        <a:prstGeom prst="straightConnector1">
          <a:avLst/>
        </a:prstGeom>
        <a:ln w="7620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49</xdr:col>
      <xdr:colOff>2915</xdr:colOff>
      <xdr:row>9</xdr:row>
      <xdr:rowOff>36342</xdr:rowOff>
    </xdr:from>
    <xdr:to>
      <xdr:col>55</xdr:col>
      <xdr:colOff>519472</xdr:colOff>
      <xdr:row>10</xdr:row>
      <xdr:rowOff>237265</xdr:rowOff>
    </xdr:to>
    <xdr:grpSp>
      <xdr:nvGrpSpPr>
        <xdr:cNvPr id="47" name="グループ化 46">
          <a:extLst>
            <a:ext uri="{FF2B5EF4-FFF2-40B4-BE49-F238E27FC236}">
              <a16:creationId xmlns:a16="http://schemas.microsoft.com/office/drawing/2014/main" id="{CC05566F-1985-A2DB-F48F-59A13F6B7881}"/>
            </a:ext>
          </a:extLst>
        </xdr:cNvPr>
        <xdr:cNvGrpSpPr/>
      </xdr:nvGrpSpPr>
      <xdr:grpSpPr>
        <a:xfrm>
          <a:off x="32245040" y="2917655"/>
          <a:ext cx="4517057" cy="439048"/>
          <a:chOff x="29581674" y="3177629"/>
          <a:chExt cx="4513495" cy="438673"/>
        </a:xfrm>
      </xdr:grpSpPr>
      <xdr:pic>
        <xdr:nvPicPr>
          <xdr:cNvPr id="48" name="図 47">
            <a:extLst>
              <a:ext uri="{FF2B5EF4-FFF2-40B4-BE49-F238E27FC236}">
                <a16:creationId xmlns:a16="http://schemas.microsoft.com/office/drawing/2014/main" id="{489716E4-3779-5AA3-9450-8655D47AF9DF}"/>
              </a:ext>
            </a:extLst>
          </xdr:cNvPr>
          <xdr:cNvPicPr>
            <a:picLocks noChangeAspect="1"/>
          </xdr:cNvPicPr>
        </xdr:nvPicPr>
        <xdr:blipFill rotWithShape="1">
          <a:blip xmlns:r="http://schemas.openxmlformats.org/officeDocument/2006/relationships" r:embed="rId3">
            <a:alphaModFix/>
          </a:blip>
          <a:srcRect l="28043" t="7611" r="35227" b="87603"/>
          <a:stretch>
            <a:fillRect/>
          </a:stretch>
        </xdr:blipFill>
        <xdr:spPr>
          <a:xfrm>
            <a:off x="29581674" y="3197511"/>
            <a:ext cx="4498423" cy="418791"/>
          </a:xfrm>
          <a:prstGeom prst="rect">
            <a:avLst/>
          </a:prstGeom>
        </xdr:spPr>
      </xdr:pic>
      <xdr:sp macro="" textlink="">
        <xdr:nvSpPr>
          <xdr:cNvPr id="50" name="正方形/長方形 49">
            <a:extLst>
              <a:ext uri="{FF2B5EF4-FFF2-40B4-BE49-F238E27FC236}">
                <a16:creationId xmlns:a16="http://schemas.microsoft.com/office/drawing/2014/main" id="{241B3ED7-0147-1BB2-2BDF-352FB7B50698}"/>
              </a:ext>
            </a:extLst>
          </xdr:cNvPr>
          <xdr:cNvSpPr/>
        </xdr:nvSpPr>
        <xdr:spPr>
          <a:xfrm>
            <a:off x="29588645" y="3177629"/>
            <a:ext cx="4506524" cy="411564"/>
          </a:xfrm>
          <a:prstGeom prst="rect">
            <a:avLst/>
          </a:prstGeom>
          <a:noFill/>
          <a:ln w="57150">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32</xdr:col>
      <xdr:colOff>552146</xdr:colOff>
      <xdr:row>22</xdr:row>
      <xdr:rowOff>51955</xdr:rowOff>
    </xdr:from>
    <xdr:to>
      <xdr:col>35</xdr:col>
      <xdr:colOff>346365</xdr:colOff>
      <xdr:row>25</xdr:row>
      <xdr:rowOff>17318</xdr:rowOff>
    </xdr:to>
    <xdr:sp macro="" textlink="">
      <xdr:nvSpPr>
        <xdr:cNvPr id="57" name="正方形/長方形 56">
          <a:extLst>
            <a:ext uri="{FF2B5EF4-FFF2-40B4-BE49-F238E27FC236}">
              <a16:creationId xmlns:a16="http://schemas.microsoft.com/office/drawing/2014/main" id="{83EC8347-E4E2-4DCD-B887-82C0AA15CDAE}"/>
            </a:ext>
          </a:extLst>
        </xdr:cNvPr>
        <xdr:cNvSpPr/>
      </xdr:nvSpPr>
      <xdr:spPr>
        <a:xfrm>
          <a:off x="22165237" y="6373091"/>
          <a:ext cx="1820446" cy="692727"/>
        </a:xfrm>
        <a:prstGeom prst="rect">
          <a:avLst/>
        </a:prstGeom>
        <a:noFill/>
        <a:ln w="76200">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346365</xdr:colOff>
      <xdr:row>10</xdr:row>
      <xdr:rowOff>312</xdr:rowOff>
    </xdr:from>
    <xdr:to>
      <xdr:col>49</xdr:col>
      <xdr:colOff>7251</xdr:colOff>
      <xdr:row>23</xdr:row>
      <xdr:rowOff>155864</xdr:rowOff>
    </xdr:to>
    <xdr:cxnSp macro="">
      <xdr:nvCxnSpPr>
        <xdr:cNvPr id="58" name="直線矢印コネクタ 57">
          <a:extLst>
            <a:ext uri="{FF2B5EF4-FFF2-40B4-BE49-F238E27FC236}">
              <a16:creationId xmlns:a16="http://schemas.microsoft.com/office/drawing/2014/main" id="{2CB881AA-E06B-2CD7-5355-96BEBF13FA1D}"/>
            </a:ext>
          </a:extLst>
        </xdr:cNvPr>
        <xdr:cNvCxnSpPr>
          <a:stCxn id="57" idx="3"/>
          <a:endCxn id="5" idx="1"/>
        </xdr:cNvCxnSpPr>
      </xdr:nvCxnSpPr>
      <xdr:spPr>
        <a:xfrm flipV="1">
          <a:off x="23985683" y="3411994"/>
          <a:ext cx="8683659" cy="3307461"/>
        </a:xfrm>
        <a:prstGeom prst="straightConnector1">
          <a:avLst/>
        </a:prstGeom>
        <a:ln w="76200">
          <a:solidFill>
            <a:srgbClr val="00B05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190500</xdr:colOff>
      <xdr:row>23</xdr:row>
      <xdr:rowOff>172164</xdr:rowOff>
    </xdr:from>
    <xdr:to>
      <xdr:col>24</xdr:col>
      <xdr:colOff>369794</xdr:colOff>
      <xdr:row>23</xdr:row>
      <xdr:rowOff>172164</xdr:rowOff>
    </xdr:to>
    <xdr:cxnSp macro="">
      <xdr:nvCxnSpPr>
        <xdr:cNvPr id="61" name="直線矢印コネクタ 60">
          <a:extLst>
            <a:ext uri="{FF2B5EF4-FFF2-40B4-BE49-F238E27FC236}">
              <a16:creationId xmlns:a16="http://schemas.microsoft.com/office/drawing/2014/main" id="{AEE24036-59C6-7FF5-100C-49971664B9F6}"/>
            </a:ext>
          </a:extLst>
        </xdr:cNvPr>
        <xdr:cNvCxnSpPr/>
      </xdr:nvCxnSpPr>
      <xdr:spPr>
        <a:xfrm>
          <a:off x="11525250" y="6649164"/>
          <a:ext cx="4846544" cy="0"/>
        </a:xfrm>
        <a:prstGeom prst="straightConnector1">
          <a:avLst/>
        </a:prstGeom>
        <a:ln w="7620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24</xdr:col>
      <xdr:colOff>419100</xdr:colOff>
      <xdr:row>20</xdr:row>
      <xdr:rowOff>85726</xdr:rowOff>
    </xdr:from>
    <xdr:to>
      <xdr:col>28</xdr:col>
      <xdr:colOff>438149</xdr:colOff>
      <xdr:row>27</xdr:row>
      <xdr:rowOff>161925</xdr:rowOff>
    </xdr:to>
    <xdr:sp macro="" textlink="">
      <xdr:nvSpPr>
        <xdr:cNvPr id="64" name="正方形/長方形 63">
          <a:extLst>
            <a:ext uri="{FF2B5EF4-FFF2-40B4-BE49-F238E27FC236}">
              <a16:creationId xmlns:a16="http://schemas.microsoft.com/office/drawing/2014/main" id="{2D7602BD-C4F8-1C54-6040-ED1D3C015257}"/>
            </a:ext>
          </a:extLst>
        </xdr:cNvPr>
        <xdr:cNvSpPr/>
      </xdr:nvSpPr>
      <xdr:spPr>
        <a:xfrm>
          <a:off x="16649700" y="5848351"/>
          <a:ext cx="2724149" cy="1743074"/>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28</xdr:row>
      <xdr:rowOff>155862</xdr:rowOff>
    </xdr:from>
    <xdr:to>
      <xdr:col>18</xdr:col>
      <xdr:colOff>190501</xdr:colOff>
      <xdr:row>59</xdr:row>
      <xdr:rowOff>155862</xdr:rowOff>
    </xdr:to>
    <xdr:sp macro="" textlink="">
      <xdr:nvSpPr>
        <xdr:cNvPr id="65" name="左中かっこ 64">
          <a:extLst>
            <a:ext uri="{FF2B5EF4-FFF2-40B4-BE49-F238E27FC236}">
              <a16:creationId xmlns:a16="http://schemas.microsoft.com/office/drawing/2014/main" id="{93B4BF57-0917-2D50-3543-82110355AE85}"/>
            </a:ext>
          </a:extLst>
        </xdr:cNvPr>
        <xdr:cNvSpPr/>
      </xdr:nvSpPr>
      <xdr:spPr>
        <a:xfrm>
          <a:off x="11481955" y="7931726"/>
          <a:ext cx="865910" cy="7516091"/>
        </a:xfrm>
        <a:prstGeom prst="leftBrace">
          <a:avLst/>
        </a:prstGeom>
        <a:ln w="76200">
          <a:solidFill>
            <a:srgbClr val="FF000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121227</xdr:colOff>
      <xdr:row>76</xdr:row>
      <xdr:rowOff>0</xdr:rowOff>
    </xdr:from>
    <xdr:to>
      <xdr:col>12</xdr:col>
      <xdr:colOff>398318</xdr:colOff>
      <xdr:row>76</xdr:row>
      <xdr:rowOff>0</xdr:rowOff>
    </xdr:to>
    <xdr:cxnSp macro="">
      <xdr:nvCxnSpPr>
        <xdr:cNvPr id="69" name="直線矢印コネクタ 68">
          <a:extLst>
            <a:ext uri="{FF2B5EF4-FFF2-40B4-BE49-F238E27FC236}">
              <a16:creationId xmlns:a16="http://schemas.microsoft.com/office/drawing/2014/main" id="{F5CBB85C-5F9D-4198-9029-A74C542D2598}"/>
            </a:ext>
          </a:extLst>
        </xdr:cNvPr>
        <xdr:cNvCxnSpPr/>
      </xdr:nvCxnSpPr>
      <xdr:spPr>
        <a:xfrm>
          <a:off x="6875318" y="19015364"/>
          <a:ext cx="1627909" cy="0"/>
        </a:xfrm>
        <a:prstGeom prst="straightConnector1">
          <a:avLst/>
        </a:prstGeom>
        <a:ln w="7620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415635</xdr:colOff>
      <xdr:row>75</xdr:row>
      <xdr:rowOff>1</xdr:rowOff>
    </xdr:from>
    <xdr:to>
      <xdr:col>23</xdr:col>
      <xdr:colOff>86590</xdr:colOff>
      <xdr:row>77</xdr:row>
      <xdr:rowOff>0</xdr:rowOff>
    </xdr:to>
    <xdr:sp macro="" textlink="">
      <xdr:nvSpPr>
        <xdr:cNvPr id="71" name="正方形/長方形 70">
          <a:extLst>
            <a:ext uri="{FF2B5EF4-FFF2-40B4-BE49-F238E27FC236}">
              <a16:creationId xmlns:a16="http://schemas.microsoft.com/office/drawing/2014/main" id="{FCCE2DC1-C39B-4852-B9A4-FBCC3C97A03A}"/>
            </a:ext>
          </a:extLst>
        </xdr:cNvPr>
        <xdr:cNvSpPr/>
      </xdr:nvSpPr>
      <xdr:spPr>
        <a:xfrm>
          <a:off x="8520544" y="18772910"/>
          <a:ext cx="7100455" cy="484908"/>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95F8D-80C5-45F7-A8B9-926E29AD1864}">
  <sheetPr>
    <tabColor rgb="FFFF0000"/>
  </sheetPr>
  <dimension ref="A1:BC119"/>
  <sheetViews>
    <sheetView showGridLines="0" tabSelected="1" zoomScale="40" zoomScaleNormal="40" workbookViewId="0">
      <selection activeCell="T2" sqref="T2"/>
    </sheetView>
  </sheetViews>
  <sheetFormatPr defaultColWidth="8.875" defaultRowHeight="18.75" x14ac:dyDescent="0.4"/>
  <cols>
    <col min="43" max="43" width="3.125" customWidth="1"/>
  </cols>
  <sheetData>
    <row r="1" spans="1:55" x14ac:dyDescent="0.4">
      <c r="AQ1" s="50"/>
    </row>
    <row r="2" spans="1:55" ht="76.5" x14ac:dyDescent="1.45">
      <c r="B2" s="48" t="s">
        <v>149</v>
      </c>
      <c r="C2" s="49"/>
      <c r="D2" s="49"/>
      <c r="E2" s="49"/>
      <c r="F2" s="49"/>
      <c r="G2" s="49"/>
      <c r="H2" s="49"/>
      <c r="I2" s="49"/>
      <c r="J2" s="49"/>
      <c r="K2" s="49"/>
      <c r="L2" s="49"/>
      <c r="M2" s="49"/>
      <c r="N2" s="49"/>
      <c r="O2" s="49"/>
      <c r="P2" s="49"/>
      <c r="Q2" s="49"/>
      <c r="R2" s="49"/>
      <c r="AQ2" s="50"/>
    </row>
    <row r="3" spans="1:55" ht="18.75" customHeight="1" x14ac:dyDescent="0.4">
      <c r="B3" s="49"/>
      <c r="C3" s="49"/>
      <c r="D3" s="49"/>
      <c r="E3" s="49"/>
      <c r="F3" s="49"/>
      <c r="G3" s="49"/>
      <c r="H3" s="49"/>
      <c r="I3" s="49"/>
      <c r="J3" s="49"/>
      <c r="K3" s="49"/>
      <c r="L3" s="49"/>
      <c r="M3" s="49"/>
      <c r="N3" s="49"/>
      <c r="O3" s="49"/>
      <c r="P3" s="49"/>
      <c r="Q3" s="49"/>
      <c r="R3" s="49"/>
      <c r="AQ3" s="50"/>
      <c r="AS3" s="74" t="s">
        <v>261</v>
      </c>
      <c r="AT3" s="75"/>
      <c r="AU3" s="75"/>
      <c r="AV3" s="75"/>
      <c r="AW3" s="75"/>
      <c r="AX3" s="75"/>
      <c r="AY3" s="75"/>
      <c r="AZ3" s="75"/>
      <c r="BA3" s="75"/>
      <c r="BB3" s="75"/>
      <c r="BC3" s="75"/>
    </row>
    <row r="4" spans="1:55" ht="18.75" customHeight="1" x14ac:dyDescent="0.4">
      <c r="A4" s="76" t="s">
        <v>150</v>
      </c>
      <c r="B4" s="76"/>
      <c r="C4" s="76"/>
      <c r="D4" s="76"/>
      <c r="E4" s="76"/>
      <c r="F4" s="76"/>
      <c r="G4" s="76"/>
      <c r="H4" s="76"/>
      <c r="I4" s="76"/>
      <c r="J4" s="76"/>
      <c r="K4" s="76"/>
      <c r="L4" s="76"/>
      <c r="M4" s="76"/>
      <c r="N4" s="76"/>
      <c r="O4" s="76"/>
      <c r="P4" s="76"/>
      <c r="Q4" s="76"/>
      <c r="R4" s="76"/>
      <c r="S4" s="69"/>
      <c r="T4" s="69"/>
      <c r="U4" s="69"/>
      <c r="AQ4" s="50"/>
      <c r="AS4" s="75"/>
      <c r="AT4" s="75"/>
      <c r="AU4" s="75"/>
      <c r="AV4" s="75"/>
      <c r="AW4" s="75"/>
      <c r="AX4" s="75"/>
      <c r="AY4" s="75"/>
      <c r="AZ4" s="75"/>
      <c r="BA4" s="75"/>
      <c r="BB4" s="75"/>
      <c r="BC4" s="75"/>
    </row>
    <row r="5" spans="1:55" ht="18.75" customHeight="1" x14ac:dyDescent="0.4">
      <c r="A5" s="76"/>
      <c r="B5" s="76"/>
      <c r="C5" s="76"/>
      <c r="D5" s="76"/>
      <c r="E5" s="76"/>
      <c r="F5" s="76"/>
      <c r="G5" s="76"/>
      <c r="H5" s="76"/>
      <c r="I5" s="76"/>
      <c r="J5" s="76"/>
      <c r="K5" s="76"/>
      <c r="L5" s="76"/>
      <c r="M5" s="76"/>
      <c r="N5" s="76"/>
      <c r="O5" s="76"/>
      <c r="P5" s="76"/>
      <c r="Q5" s="76"/>
      <c r="R5" s="76"/>
      <c r="S5" s="69"/>
      <c r="T5" s="69"/>
      <c r="U5" s="69"/>
      <c r="AQ5" s="50"/>
      <c r="AS5" s="75"/>
      <c r="AT5" s="75"/>
      <c r="AU5" s="75"/>
      <c r="AV5" s="75"/>
      <c r="AW5" s="75"/>
      <c r="AX5" s="75"/>
      <c r="AY5" s="75"/>
      <c r="AZ5" s="75"/>
      <c r="BA5" s="75"/>
      <c r="BB5" s="75"/>
      <c r="BC5" s="75"/>
    </row>
    <row r="6" spans="1:55" ht="18.75" customHeight="1" x14ac:dyDescent="0.4">
      <c r="A6" s="76"/>
      <c r="B6" s="76"/>
      <c r="C6" s="76"/>
      <c r="D6" s="76"/>
      <c r="E6" s="76"/>
      <c r="F6" s="76"/>
      <c r="G6" s="76"/>
      <c r="H6" s="76"/>
      <c r="I6" s="76"/>
      <c r="J6" s="76"/>
      <c r="K6" s="76"/>
      <c r="L6" s="76"/>
      <c r="M6" s="76"/>
      <c r="N6" s="76"/>
      <c r="O6" s="76"/>
      <c r="P6" s="76"/>
      <c r="Q6" s="76"/>
      <c r="R6" s="76"/>
      <c r="S6" s="69"/>
      <c r="T6" s="69"/>
      <c r="U6" s="69"/>
      <c r="AQ6" s="50"/>
      <c r="AS6" s="75"/>
      <c r="AT6" s="75"/>
      <c r="AU6" s="75"/>
      <c r="AV6" s="75"/>
      <c r="AW6" s="75"/>
      <c r="AX6" s="75"/>
      <c r="AY6" s="75"/>
      <c r="AZ6" s="75"/>
      <c r="BA6" s="75"/>
      <c r="BB6" s="75"/>
      <c r="BC6" s="75"/>
    </row>
    <row r="7" spans="1:55" x14ac:dyDescent="0.4">
      <c r="AQ7" s="50"/>
    </row>
    <row r="8" spans="1:55" ht="18.75" customHeight="1" x14ac:dyDescent="0.4">
      <c r="E8" s="78" t="s">
        <v>256</v>
      </c>
      <c r="F8" s="78"/>
      <c r="G8" s="78"/>
      <c r="H8" s="78"/>
      <c r="I8" s="78"/>
      <c r="J8" s="78"/>
      <c r="K8" s="78"/>
      <c r="L8" s="78"/>
      <c r="M8" s="78"/>
      <c r="N8" s="78"/>
      <c r="O8" s="78"/>
      <c r="P8" s="78"/>
      <c r="AQ8" s="50"/>
    </row>
    <row r="9" spans="1:55" ht="18.75" customHeight="1" x14ac:dyDescent="0.4">
      <c r="E9" s="78"/>
      <c r="F9" s="78"/>
      <c r="G9" s="78"/>
      <c r="H9" s="78"/>
      <c r="I9" s="78"/>
      <c r="J9" s="78"/>
      <c r="K9" s="78"/>
      <c r="L9" s="78"/>
      <c r="M9" s="78"/>
      <c r="N9" s="78"/>
      <c r="O9" s="78"/>
      <c r="P9" s="78"/>
      <c r="AQ9" s="50"/>
    </row>
    <row r="10" spans="1:55" x14ac:dyDescent="0.4">
      <c r="E10" s="78"/>
      <c r="F10" s="78"/>
      <c r="G10" s="78"/>
      <c r="H10" s="78"/>
      <c r="I10" s="78"/>
      <c r="J10" s="78"/>
      <c r="K10" s="78"/>
      <c r="L10" s="78"/>
      <c r="M10" s="78"/>
      <c r="N10" s="78"/>
      <c r="O10" s="78"/>
      <c r="P10" s="78"/>
      <c r="AQ10" s="50"/>
    </row>
    <row r="11" spans="1:55" x14ac:dyDescent="0.4">
      <c r="E11" s="78"/>
      <c r="F11" s="78"/>
      <c r="G11" s="78"/>
      <c r="H11" s="78"/>
      <c r="I11" s="78"/>
      <c r="J11" s="78"/>
      <c r="K11" s="78"/>
      <c r="L11" s="78"/>
      <c r="M11" s="78"/>
      <c r="N11" s="78"/>
      <c r="O11" s="78"/>
      <c r="P11" s="78"/>
      <c r="AQ11" s="50"/>
    </row>
    <row r="12" spans="1:55" x14ac:dyDescent="0.4">
      <c r="E12" s="78"/>
      <c r="F12" s="78"/>
      <c r="G12" s="78"/>
      <c r="H12" s="78"/>
      <c r="I12" s="78"/>
      <c r="J12" s="78"/>
      <c r="K12" s="78"/>
      <c r="L12" s="78"/>
      <c r="M12" s="78"/>
      <c r="N12" s="78"/>
      <c r="O12" s="78"/>
      <c r="P12" s="78"/>
      <c r="AQ12" s="50"/>
    </row>
    <row r="13" spans="1:55" x14ac:dyDescent="0.4">
      <c r="E13" s="78"/>
      <c r="F13" s="78"/>
      <c r="G13" s="78"/>
      <c r="H13" s="78"/>
      <c r="I13" s="78"/>
      <c r="J13" s="78"/>
      <c r="K13" s="78"/>
      <c r="L13" s="78"/>
      <c r="M13" s="78"/>
      <c r="N13" s="78"/>
      <c r="O13" s="78"/>
      <c r="P13" s="78"/>
      <c r="AQ13" s="50"/>
    </row>
    <row r="14" spans="1:55" x14ac:dyDescent="0.4">
      <c r="AQ14" s="50"/>
    </row>
    <row r="15" spans="1:55" x14ac:dyDescent="0.4">
      <c r="AQ15" s="50"/>
    </row>
    <row r="16" spans="1:55" x14ac:dyDescent="0.4">
      <c r="AQ16" s="50"/>
    </row>
    <row r="17" spans="1:43" x14ac:dyDescent="0.4">
      <c r="AQ17" s="50"/>
    </row>
    <row r="18" spans="1:43" x14ac:dyDescent="0.4">
      <c r="AQ18" s="50"/>
    </row>
    <row r="19" spans="1:43" x14ac:dyDescent="0.4">
      <c r="AQ19" s="50"/>
    </row>
    <row r="20" spans="1:43" ht="18.75" customHeight="1" x14ac:dyDescent="0.4">
      <c r="A20" s="80" t="s">
        <v>258</v>
      </c>
      <c r="B20" s="80"/>
      <c r="C20" s="80"/>
      <c r="D20" s="80"/>
      <c r="E20" s="80"/>
      <c r="F20" s="80"/>
      <c r="G20" s="80"/>
      <c r="H20" s="80"/>
      <c r="I20" s="80"/>
      <c r="J20" s="80"/>
      <c r="K20" s="80"/>
      <c r="L20" s="80"/>
      <c r="M20" s="80"/>
      <c r="N20" s="80"/>
      <c r="O20" s="80"/>
      <c r="P20" s="80"/>
      <c r="Q20" s="80"/>
      <c r="R20" s="80"/>
      <c r="AQ20" s="50"/>
    </row>
    <row r="21" spans="1:43" ht="18.75" customHeight="1" x14ac:dyDescent="0.4">
      <c r="A21" s="80"/>
      <c r="B21" s="80"/>
      <c r="C21" s="80"/>
      <c r="D21" s="80"/>
      <c r="E21" s="80"/>
      <c r="F21" s="80"/>
      <c r="G21" s="80"/>
      <c r="H21" s="80"/>
      <c r="I21" s="80"/>
      <c r="J21" s="80"/>
      <c r="K21" s="80"/>
      <c r="L21" s="80"/>
      <c r="M21" s="80"/>
      <c r="N21" s="80"/>
      <c r="O21" s="80"/>
      <c r="P21" s="80"/>
      <c r="Q21" s="80"/>
      <c r="R21" s="80"/>
      <c r="AQ21" s="50"/>
    </row>
    <row r="22" spans="1:43" ht="18.75" customHeight="1" x14ac:dyDescent="0.4">
      <c r="A22" s="80"/>
      <c r="B22" s="80"/>
      <c r="C22" s="80"/>
      <c r="D22" s="80"/>
      <c r="E22" s="80"/>
      <c r="F22" s="80"/>
      <c r="G22" s="80"/>
      <c r="H22" s="80"/>
      <c r="I22" s="80"/>
      <c r="J22" s="80"/>
      <c r="K22" s="80"/>
      <c r="L22" s="80"/>
      <c r="M22" s="80"/>
      <c r="N22" s="80"/>
      <c r="O22" s="80"/>
      <c r="P22" s="80"/>
      <c r="Q22" s="80"/>
      <c r="R22" s="80"/>
      <c r="AQ22" s="50"/>
    </row>
    <row r="23" spans="1:43" ht="18.75" customHeight="1" x14ac:dyDescent="0.4">
      <c r="A23" s="80"/>
      <c r="B23" s="80"/>
      <c r="C23" s="80"/>
      <c r="D23" s="80"/>
      <c r="E23" s="80"/>
      <c r="F23" s="80"/>
      <c r="G23" s="80"/>
      <c r="H23" s="80"/>
      <c r="I23" s="80"/>
      <c r="J23" s="80"/>
      <c r="K23" s="80"/>
      <c r="L23" s="80"/>
      <c r="M23" s="80"/>
      <c r="N23" s="80"/>
      <c r="O23" s="80"/>
      <c r="P23" s="80"/>
      <c r="Q23" s="80"/>
      <c r="R23" s="80"/>
      <c r="AQ23" s="50"/>
    </row>
    <row r="24" spans="1:43" ht="18.75" customHeight="1" x14ac:dyDescent="0.4">
      <c r="A24" s="80"/>
      <c r="B24" s="80"/>
      <c r="C24" s="80"/>
      <c r="D24" s="80"/>
      <c r="E24" s="80"/>
      <c r="F24" s="80"/>
      <c r="G24" s="80"/>
      <c r="H24" s="80"/>
      <c r="I24" s="80"/>
      <c r="J24" s="80"/>
      <c r="K24" s="80"/>
      <c r="L24" s="80"/>
      <c r="M24" s="80"/>
      <c r="N24" s="80"/>
      <c r="O24" s="80"/>
      <c r="P24" s="80"/>
      <c r="Q24" s="80"/>
      <c r="R24" s="80"/>
      <c r="AQ24" s="50"/>
    </row>
    <row r="25" spans="1:43" ht="18.75" customHeight="1" x14ac:dyDescent="0.4">
      <c r="A25" s="80"/>
      <c r="B25" s="80"/>
      <c r="C25" s="80"/>
      <c r="D25" s="80"/>
      <c r="E25" s="80"/>
      <c r="F25" s="80"/>
      <c r="G25" s="80"/>
      <c r="H25" s="80"/>
      <c r="I25" s="80"/>
      <c r="J25" s="80"/>
      <c r="K25" s="80"/>
      <c r="L25" s="80"/>
      <c r="M25" s="80"/>
      <c r="N25" s="80"/>
      <c r="O25" s="80"/>
      <c r="P25" s="80"/>
      <c r="Q25" s="80"/>
      <c r="R25" s="80"/>
      <c r="AQ25" s="50"/>
    </row>
    <row r="26" spans="1:43" ht="18.75" customHeight="1" x14ac:dyDescent="0.4">
      <c r="A26" s="80"/>
      <c r="B26" s="80"/>
      <c r="C26" s="80"/>
      <c r="D26" s="80"/>
      <c r="E26" s="80"/>
      <c r="F26" s="80"/>
      <c r="G26" s="80"/>
      <c r="H26" s="80"/>
      <c r="I26" s="80"/>
      <c r="J26" s="80"/>
      <c r="K26" s="80"/>
      <c r="L26" s="80"/>
      <c r="M26" s="80"/>
      <c r="N26" s="80"/>
      <c r="O26" s="80"/>
      <c r="P26" s="80"/>
      <c r="Q26" s="80"/>
      <c r="R26" s="80"/>
      <c r="AQ26" s="50"/>
    </row>
    <row r="27" spans="1:43" ht="18.75" customHeight="1" x14ac:dyDescent="0.4">
      <c r="A27" s="80"/>
      <c r="B27" s="80"/>
      <c r="C27" s="80"/>
      <c r="D27" s="80"/>
      <c r="E27" s="80"/>
      <c r="F27" s="80"/>
      <c r="G27" s="80"/>
      <c r="H27" s="80"/>
      <c r="I27" s="80"/>
      <c r="J27" s="80"/>
      <c r="K27" s="80"/>
      <c r="L27" s="80"/>
      <c r="M27" s="80"/>
      <c r="N27" s="80"/>
      <c r="O27" s="80"/>
      <c r="P27" s="80"/>
      <c r="Q27" s="80"/>
      <c r="R27" s="80"/>
      <c r="AQ27" s="50"/>
    </row>
    <row r="28" spans="1:43" ht="18.75" customHeight="1" x14ac:dyDescent="0.4">
      <c r="A28" s="80"/>
      <c r="B28" s="80"/>
      <c r="C28" s="80"/>
      <c r="D28" s="80"/>
      <c r="E28" s="80"/>
      <c r="F28" s="80"/>
      <c r="G28" s="80"/>
      <c r="H28" s="80"/>
      <c r="I28" s="80"/>
      <c r="J28" s="80"/>
      <c r="K28" s="80"/>
      <c r="L28" s="80"/>
      <c r="M28" s="80"/>
      <c r="N28" s="80"/>
      <c r="O28" s="80"/>
      <c r="P28" s="80"/>
      <c r="Q28" s="80"/>
      <c r="R28" s="80"/>
      <c r="AQ28" s="50"/>
    </row>
    <row r="29" spans="1:43" x14ac:dyDescent="0.4">
      <c r="AQ29" s="50"/>
    </row>
    <row r="30" spans="1:43" x14ac:dyDescent="0.4">
      <c r="AQ30" s="50"/>
    </row>
    <row r="31" spans="1:43" x14ac:dyDescent="0.4">
      <c r="AQ31" s="50"/>
    </row>
    <row r="32" spans="1:43" x14ac:dyDescent="0.4">
      <c r="AQ32" s="50"/>
    </row>
    <row r="33" spans="5:43" x14ac:dyDescent="0.4">
      <c r="AQ33" s="50"/>
    </row>
    <row r="34" spans="5:43" x14ac:dyDescent="0.4">
      <c r="AQ34" s="50"/>
    </row>
    <row r="35" spans="5:43" x14ac:dyDescent="0.4">
      <c r="E35" s="79" t="s">
        <v>257</v>
      </c>
      <c r="F35" s="79"/>
      <c r="G35" s="79"/>
      <c r="H35" s="79"/>
      <c r="I35" s="79"/>
      <c r="J35" s="79"/>
      <c r="K35" s="79"/>
      <c r="L35" s="79"/>
      <c r="M35" s="79"/>
      <c r="N35" s="79"/>
      <c r="O35" s="79"/>
      <c r="P35" s="79"/>
      <c r="Q35" s="79"/>
      <c r="AQ35" s="50"/>
    </row>
    <row r="36" spans="5:43" x14ac:dyDescent="0.4">
      <c r="E36" s="79"/>
      <c r="F36" s="79"/>
      <c r="G36" s="79"/>
      <c r="H36" s="79"/>
      <c r="I36" s="79"/>
      <c r="J36" s="79"/>
      <c r="K36" s="79"/>
      <c r="L36" s="79"/>
      <c r="M36" s="79"/>
      <c r="N36" s="79"/>
      <c r="O36" s="79"/>
      <c r="P36" s="79"/>
      <c r="Q36" s="79"/>
      <c r="AQ36" s="50"/>
    </row>
    <row r="37" spans="5:43" x14ac:dyDescent="0.4">
      <c r="E37" s="79"/>
      <c r="F37" s="79"/>
      <c r="G37" s="79"/>
      <c r="H37" s="79"/>
      <c r="I37" s="79"/>
      <c r="J37" s="79"/>
      <c r="K37" s="79"/>
      <c r="L37" s="79"/>
      <c r="M37" s="79"/>
      <c r="N37" s="79"/>
      <c r="O37" s="79"/>
      <c r="P37" s="79"/>
      <c r="Q37" s="79"/>
      <c r="AQ37" s="50"/>
    </row>
    <row r="38" spans="5:43" x14ac:dyDescent="0.4">
      <c r="E38" s="79"/>
      <c r="F38" s="79"/>
      <c r="G38" s="79"/>
      <c r="H38" s="79"/>
      <c r="I38" s="79"/>
      <c r="J38" s="79"/>
      <c r="K38" s="79"/>
      <c r="L38" s="79"/>
      <c r="M38" s="79"/>
      <c r="N38" s="79"/>
      <c r="O38" s="79"/>
      <c r="P38" s="79"/>
      <c r="Q38" s="79"/>
      <c r="AQ38" s="50"/>
    </row>
    <row r="39" spans="5:43" x14ac:dyDescent="0.4">
      <c r="E39" s="79"/>
      <c r="F39" s="79"/>
      <c r="G39" s="79"/>
      <c r="H39" s="79"/>
      <c r="I39" s="79"/>
      <c r="J39" s="79"/>
      <c r="K39" s="79"/>
      <c r="L39" s="79"/>
      <c r="M39" s="79"/>
      <c r="N39" s="79"/>
      <c r="O39" s="79"/>
      <c r="P39" s="79"/>
      <c r="Q39" s="79"/>
      <c r="AQ39" s="50"/>
    </row>
    <row r="40" spans="5:43" x14ac:dyDescent="0.4">
      <c r="E40" s="79"/>
      <c r="F40" s="79"/>
      <c r="G40" s="79"/>
      <c r="H40" s="79"/>
      <c r="I40" s="79"/>
      <c r="J40" s="79"/>
      <c r="K40" s="79"/>
      <c r="L40" s="79"/>
      <c r="M40" s="79"/>
      <c r="N40" s="79"/>
      <c r="O40" s="79"/>
      <c r="P40" s="79"/>
      <c r="Q40" s="79"/>
      <c r="AQ40" s="50"/>
    </row>
    <row r="41" spans="5:43" x14ac:dyDescent="0.4">
      <c r="E41" s="79"/>
      <c r="F41" s="79"/>
      <c r="G41" s="79"/>
      <c r="H41" s="79"/>
      <c r="I41" s="79"/>
      <c r="J41" s="79"/>
      <c r="K41" s="79"/>
      <c r="L41" s="79"/>
      <c r="M41" s="79"/>
      <c r="N41" s="79"/>
      <c r="O41" s="79"/>
      <c r="P41" s="79"/>
      <c r="Q41" s="79"/>
      <c r="AQ41" s="50"/>
    </row>
    <row r="42" spans="5:43" x14ac:dyDescent="0.4">
      <c r="E42" s="79"/>
      <c r="F42" s="79"/>
      <c r="G42" s="79"/>
      <c r="H42" s="79"/>
      <c r="I42" s="79"/>
      <c r="J42" s="79"/>
      <c r="K42" s="79"/>
      <c r="L42" s="79"/>
      <c r="M42" s="79"/>
      <c r="N42" s="79"/>
      <c r="O42" s="79"/>
      <c r="P42" s="79"/>
      <c r="Q42" s="79"/>
      <c r="AQ42" s="50"/>
    </row>
    <row r="43" spans="5:43" x14ac:dyDescent="0.4">
      <c r="E43" s="79"/>
      <c r="F43" s="79"/>
      <c r="G43" s="79"/>
      <c r="H43" s="79"/>
      <c r="I43" s="79"/>
      <c r="J43" s="79"/>
      <c r="K43" s="79"/>
      <c r="L43" s="79"/>
      <c r="M43" s="79"/>
      <c r="N43" s="79"/>
      <c r="O43" s="79"/>
      <c r="P43" s="79"/>
      <c r="Q43" s="79"/>
      <c r="AQ43" s="50"/>
    </row>
    <row r="44" spans="5:43" x14ac:dyDescent="0.4">
      <c r="E44" s="79"/>
      <c r="F44" s="79"/>
      <c r="G44" s="79"/>
      <c r="H44" s="79"/>
      <c r="I44" s="79"/>
      <c r="J44" s="79"/>
      <c r="K44" s="79"/>
      <c r="L44" s="79"/>
      <c r="M44" s="79"/>
      <c r="N44" s="79"/>
      <c r="O44" s="79"/>
      <c r="P44" s="79"/>
      <c r="Q44" s="79"/>
      <c r="AQ44" s="50"/>
    </row>
    <row r="45" spans="5:43" x14ac:dyDescent="0.4">
      <c r="E45" s="79"/>
      <c r="F45" s="79"/>
      <c r="G45" s="79"/>
      <c r="H45" s="79"/>
      <c r="I45" s="79"/>
      <c r="J45" s="79"/>
      <c r="K45" s="79"/>
      <c r="L45" s="79"/>
      <c r="M45" s="79"/>
      <c r="N45" s="79"/>
      <c r="O45" s="79"/>
      <c r="P45" s="79"/>
      <c r="Q45" s="79"/>
      <c r="AQ45" s="50"/>
    </row>
    <row r="46" spans="5:43" x14ac:dyDescent="0.4">
      <c r="E46" s="79"/>
      <c r="F46" s="79"/>
      <c r="G46" s="79"/>
      <c r="H46" s="79"/>
      <c r="I46" s="79"/>
      <c r="J46" s="79"/>
      <c r="K46" s="79"/>
      <c r="L46" s="79"/>
      <c r="M46" s="79"/>
      <c r="N46" s="79"/>
      <c r="O46" s="79"/>
      <c r="P46" s="79"/>
      <c r="Q46" s="79"/>
      <c r="AQ46" s="50"/>
    </row>
    <row r="47" spans="5:43" x14ac:dyDescent="0.4">
      <c r="E47" s="79"/>
      <c r="F47" s="79"/>
      <c r="G47" s="79"/>
      <c r="H47" s="79"/>
      <c r="I47" s="79"/>
      <c r="J47" s="79"/>
      <c r="K47" s="79"/>
      <c r="L47" s="79"/>
      <c r="M47" s="79"/>
      <c r="N47" s="79"/>
      <c r="O47" s="79"/>
      <c r="P47" s="79"/>
      <c r="Q47" s="79"/>
      <c r="AQ47" s="50"/>
    </row>
    <row r="48" spans="5:43" x14ac:dyDescent="0.4">
      <c r="E48" s="79"/>
      <c r="F48" s="79"/>
      <c r="G48" s="79"/>
      <c r="H48" s="79"/>
      <c r="I48" s="79"/>
      <c r="J48" s="79"/>
      <c r="K48" s="79"/>
      <c r="L48" s="79"/>
      <c r="M48" s="79"/>
      <c r="N48" s="79"/>
      <c r="O48" s="79"/>
      <c r="P48" s="79"/>
      <c r="Q48" s="79"/>
      <c r="AQ48" s="50"/>
    </row>
    <row r="49" spans="1:43" x14ac:dyDescent="0.4">
      <c r="E49" s="79"/>
      <c r="F49" s="79"/>
      <c r="G49" s="79"/>
      <c r="H49" s="79"/>
      <c r="I49" s="79"/>
      <c r="J49" s="79"/>
      <c r="K49" s="79"/>
      <c r="L49" s="79"/>
      <c r="M49" s="79"/>
      <c r="N49" s="79"/>
      <c r="O49" s="79"/>
      <c r="P49" s="79"/>
      <c r="Q49" s="79"/>
      <c r="AQ49" s="50"/>
    </row>
    <row r="50" spans="1:43" x14ac:dyDescent="0.4">
      <c r="E50" s="79"/>
      <c r="F50" s="79"/>
      <c r="G50" s="79"/>
      <c r="H50" s="79"/>
      <c r="I50" s="79"/>
      <c r="J50" s="79"/>
      <c r="K50" s="79"/>
      <c r="L50" s="79"/>
      <c r="M50" s="79"/>
      <c r="N50" s="79"/>
      <c r="O50" s="79"/>
      <c r="P50" s="79"/>
      <c r="Q50" s="79"/>
      <c r="AQ50" s="50"/>
    </row>
    <row r="51" spans="1:43" x14ac:dyDescent="0.4">
      <c r="E51" s="79"/>
      <c r="F51" s="79"/>
      <c r="G51" s="79"/>
      <c r="H51" s="79"/>
      <c r="I51" s="79"/>
      <c r="J51" s="79"/>
      <c r="K51" s="79"/>
      <c r="L51" s="79"/>
      <c r="M51" s="79"/>
      <c r="N51" s="79"/>
      <c r="O51" s="79"/>
      <c r="P51" s="79"/>
      <c r="Q51" s="79"/>
      <c r="AQ51" s="50"/>
    </row>
    <row r="52" spans="1:43" x14ac:dyDescent="0.4">
      <c r="E52" s="79"/>
      <c r="F52" s="79"/>
      <c r="G52" s="79"/>
      <c r="H52" s="79"/>
      <c r="I52" s="79"/>
      <c r="J52" s="79"/>
      <c r="K52" s="79"/>
      <c r="L52" s="79"/>
      <c r="M52" s="79"/>
      <c r="N52" s="79"/>
      <c r="O52" s="79"/>
      <c r="P52" s="79"/>
      <c r="Q52" s="79"/>
      <c r="AQ52" s="50"/>
    </row>
    <row r="53" spans="1:43" x14ac:dyDescent="0.4">
      <c r="E53" s="79"/>
      <c r="F53" s="79"/>
      <c r="G53" s="79"/>
      <c r="H53" s="79"/>
      <c r="I53" s="79"/>
      <c r="J53" s="79"/>
      <c r="K53" s="79"/>
      <c r="L53" s="79"/>
      <c r="M53" s="79"/>
      <c r="N53" s="79"/>
      <c r="O53" s="79"/>
      <c r="P53" s="79"/>
      <c r="Q53" s="79"/>
      <c r="AQ53" s="50"/>
    </row>
    <row r="54" spans="1:43" x14ac:dyDescent="0.4">
      <c r="E54" s="79"/>
      <c r="F54" s="79"/>
      <c r="G54" s="79"/>
      <c r="H54" s="79"/>
      <c r="I54" s="79"/>
      <c r="J54" s="79"/>
      <c r="K54" s="79"/>
      <c r="L54" s="79"/>
      <c r="M54" s="79"/>
      <c r="N54" s="79"/>
      <c r="O54" s="79"/>
      <c r="P54" s="79"/>
      <c r="Q54" s="79"/>
      <c r="AQ54" s="50"/>
    </row>
    <row r="55" spans="1:43" x14ac:dyDescent="0.4">
      <c r="AQ55" s="50"/>
    </row>
    <row r="56" spans="1:43" x14ac:dyDescent="0.4">
      <c r="AQ56" s="50"/>
    </row>
    <row r="57" spans="1:43" x14ac:dyDescent="0.4">
      <c r="AQ57" s="50"/>
    </row>
    <row r="58" spans="1:43" x14ac:dyDescent="0.4">
      <c r="AQ58" s="50"/>
    </row>
    <row r="59" spans="1:43" x14ac:dyDescent="0.4">
      <c r="AQ59" s="50"/>
    </row>
    <row r="60" spans="1:43" x14ac:dyDescent="0.4">
      <c r="AQ60" s="50"/>
    </row>
    <row r="61" spans="1:43" x14ac:dyDescent="0.4">
      <c r="AQ61" s="50"/>
    </row>
    <row r="62" spans="1:43" x14ac:dyDescent="0.4">
      <c r="AQ62" s="50"/>
    </row>
    <row r="63" spans="1:43" ht="7.5" customHeight="1" x14ac:dyDescent="0.4">
      <c r="A63" s="68"/>
      <c r="C63" s="68"/>
      <c r="E63" s="68"/>
      <c r="G63" s="68"/>
      <c r="I63" s="68"/>
      <c r="K63" s="68"/>
      <c r="M63" s="68"/>
      <c r="O63" s="68"/>
      <c r="Q63" s="68"/>
      <c r="S63" s="68"/>
      <c r="U63" s="68"/>
      <c r="W63" s="68"/>
      <c r="Y63" s="68"/>
      <c r="AA63" s="68"/>
      <c r="AC63" s="68"/>
      <c r="AE63" s="68"/>
      <c r="AG63" s="68"/>
      <c r="AI63" s="68"/>
      <c r="AK63" s="68"/>
      <c r="AM63" s="68"/>
      <c r="AO63" s="68"/>
      <c r="AQ63" s="50"/>
    </row>
    <row r="64" spans="1:43" x14ac:dyDescent="0.4">
      <c r="AQ64" s="50"/>
    </row>
    <row r="65" spans="1:43" x14ac:dyDescent="0.4">
      <c r="AQ65" s="50"/>
    </row>
    <row r="66" spans="1:43" x14ac:dyDescent="0.4">
      <c r="AQ66" s="50"/>
    </row>
    <row r="67" spans="1:43" x14ac:dyDescent="0.4">
      <c r="A67" s="76" t="s">
        <v>151</v>
      </c>
      <c r="B67" s="76"/>
      <c r="C67" s="76"/>
      <c r="D67" s="76"/>
      <c r="E67" s="76"/>
      <c r="F67" s="76"/>
      <c r="G67" s="76"/>
      <c r="H67" s="76"/>
      <c r="I67" s="76"/>
      <c r="J67" s="76"/>
      <c r="K67" s="76"/>
      <c r="L67" s="76"/>
      <c r="M67" s="76"/>
      <c r="N67" s="76"/>
      <c r="O67" s="76"/>
      <c r="P67" s="76"/>
      <c r="Q67" s="76"/>
      <c r="R67" s="76"/>
      <c r="AQ67" s="50"/>
    </row>
    <row r="68" spans="1:43" x14ac:dyDescent="0.4">
      <c r="A68" s="76"/>
      <c r="B68" s="76"/>
      <c r="C68" s="76"/>
      <c r="D68" s="76"/>
      <c r="E68" s="76"/>
      <c r="F68" s="76"/>
      <c r="G68" s="76"/>
      <c r="H68" s="76"/>
      <c r="I68" s="76"/>
      <c r="J68" s="76"/>
      <c r="K68" s="76"/>
      <c r="L68" s="76"/>
      <c r="M68" s="76"/>
      <c r="N68" s="76"/>
      <c r="O68" s="76"/>
      <c r="P68" s="76"/>
      <c r="Q68" s="76"/>
      <c r="R68" s="76"/>
      <c r="AQ68" s="50"/>
    </row>
    <row r="69" spans="1:43" x14ac:dyDescent="0.4">
      <c r="A69" s="76"/>
      <c r="B69" s="76"/>
      <c r="C69" s="76"/>
      <c r="D69" s="76"/>
      <c r="E69" s="76"/>
      <c r="F69" s="76"/>
      <c r="G69" s="76"/>
      <c r="H69" s="76"/>
      <c r="I69" s="76"/>
      <c r="J69" s="76"/>
      <c r="K69" s="76"/>
      <c r="L69" s="76"/>
      <c r="M69" s="76"/>
      <c r="N69" s="76"/>
      <c r="O69" s="76"/>
      <c r="P69" s="76"/>
      <c r="Q69" s="76"/>
      <c r="R69" s="76"/>
      <c r="AQ69" s="50"/>
    </row>
    <row r="70" spans="1:43" x14ac:dyDescent="0.4">
      <c r="AQ70" s="50"/>
    </row>
    <row r="71" spans="1:43" x14ac:dyDescent="0.4">
      <c r="AQ71" s="50"/>
    </row>
    <row r="72" spans="1:43" x14ac:dyDescent="0.4">
      <c r="AQ72" s="50"/>
    </row>
    <row r="73" spans="1:43" ht="18.75" customHeight="1" x14ac:dyDescent="0.4">
      <c r="B73" s="70"/>
      <c r="C73" s="70"/>
      <c r="D73" s="70"/>
      <c r="E73" s="70"/>
      <c r="F73" s="70"/>
      <c r="G73" s="70"/>
      <c r="H73" s="70"/>
      <c r="I73" s="70"/>
      <c r="J73" s="70"/>
      <c r="K73" s="70"/>
      <c r="L73" s="70"/>
      <c r="AQ73" s="50"/>
    </row>
    <row r="74" spans="1:43" ht="18.75" customHeight="1" x14ac:dyDescent="0.4">
      <c r="A74" s="70"/>
      <c r="B74" s="70"/>
      <c r="C74" s="70"/>
      <c r="D74" s="70"/>
      <c r="E74" s="70"/>
      <c r="F74" s="70"/>
      <c r="G74" s="70"/>
      <c r="H74" s="70"/>
      <c r="I74" s="70"/>
      <c r="J74" s="70"/>
      <c r="K74" s="70"/>
      <c r="L74" s="70"/>
      <c r="AQ74" s="50"/>
    </row>
    <row r="75" spans="1:43" ht="18.75" customHeight="1" x14ac:dyDescent="0.4">
      <c r="A75" s="77" t="s">
        <v>259</v>
      </c>
      <c r="B75" s="77"/>
      <c r="C75" s="77"/>
      <c r="D75" s="77"/>
      <c r="E75" s="77"/>
      <c r="F75" s="77"/>
      <c r="G75" s="77"/>
      <c r="H75" s="77"/>
      <c r="I75" s="77"/>
      <c r="J75" s="77"/>
      <c r="K75" s="77"/>
      <c r="L75" s="77"/>
      <c r="AQ75" s="50"/>
    </row>
    <row r="76" spans="1:43" ht="18.75" customHeight="1" x14ac:dyDescent="0.4">
      <c r="A76" s="77"/>
      <c r="B76" s="77"/>
      <c r="C76" s="77"/>
      <c r="D76" s="77"/>
      <c r="E76" s="77"/>
      <c r="F76" s="77"/>
      <c r="G76" s="77"/>
      <c r="H76" s="77"/>
      <c r="I76" s="77"/>
      <c r="J76" s="77"/>
      <c r="K76" s="77"/>
      <c r="L76" s="77"/>
      <c r="AQ76" s="50"/>
    </row>
    <row r="77" spans="1:43" ht="18.75" customHeight="1" x14ac:dyDescent="0.4">
      <c r="A77" s="77"/>
      <c r="B77" s="77"/>
      <c r="C77" s="77"/>
      <c r="D77" s="77"/>
      <c r="E77" s="77"/>
      <c r="F77" s="77"/>
      <c r="G77" s="77"/>
      <c r="H77" s="77"/>
      <c r="I77" s="77"/>
      <c r="J77" s="77"/>
      <c r="K77" s="77"/>
      <c r="L77" s="77"/>
      <c r="AQ77" s="50"/>
    </row>
    <row r="78" spans="1:43" ht="18.75" customHeight="1" x14ac:dyDescent="0.4">
      <c r="A78" s="77"/>
      <c r="B78" s="77"/>
      <c r="C78" s="77"/>
      <c r="D78" s="77"/>
      <c r="E78" s="77"/>
      <c r="F78" s="77"/>
      <c r="G78" s="77"/>
      <c r="H78" s="77"/>
      <c r="I78" s="77"/>
      <c r="J78" s="77"/>
      <c r="K78" s="77"/>
      <c r="L78" s="77"/>
      <c r="AQ78" s="50"/>
    </row>
    <row r="79" spans="1:43" x14ac:dyDescent="0.4">
      <c r="AQ79" s="50"/>
    </row>
    <row r="80" spans="1:43" x14ac:dyDescent="0.4">
      <c r="AQ80" s="50"/>
    </row>
    <row r="81" spans="1:43" x14ac:dyDescent="0.4">
      <c r="AQ81" s="50"/>
    </row>
    <row r="82" spans="1:43" ht="18.75" customHeight="1" x14ac:dyDescent="0.4">
      <c r="AQ82" s="50"/>
    </row>
    <row r="83" spans="1:43" ht="18.75" customHeight="1" x14ac:dyDescent="0.4">
      <c r="AQ83" s="50"/>
    </row>
    <row r="84" spans="1:43" ht="18.75" customHeight="1" x14ac:dyDescent="0.4">
      <c r="AQ84" s="50"/>
    </row>
    <row r="85" spans="1:43" ht="18.75" customHeight="1" x14ac:dyDescent="0.4">
      <c r="A85" s="73" t="s">
        <v>260</v>
      </c>
      <c r="B85" s="73"/>
      <c r="C85" s="73"/>
      <c r="D85" s="73"/>
      <c r="E85" s="73"/>
      <c r="F85" s="73"/>
      <c r="G85" s="73"/>
      <c r="H85" s="73"/>
      <c r="I85" s="73"/>
      <c r="J85" s="73"/>
      <c r="K85" s="73"/>
      <c r="L85" s="73"/>
      <c r="AQ85" s="50"/>
    </row>
    <row r="86" spans="1:43" ht="18.75" customHeight="1" x14ac:dyDescent="0.4">
      <c r="A86" s="73"/>
      <c r="B86" s="73"/>
      <c r="C86" s="73"/>
      <c r="D86" s="73"/>
      <c r="E86" s="73"/>
      <c r="F86" s="73"/>
      <c r="G86" s="73"/>
      <c r="H86" s="73"/>
      <c r="I86" s="73"/>
      <c r="J86" s="73"/>
      <c r="K86" s="73"/>
      <c r="L86" s="73"/>
      <c r="AQ86" s="50"/>
    </row>
    <row r="87" spans="1:43" ht="18.75" customHeight="1" x14ac:dyDescent="0.4">
      <c r="A87" s="73"/>
      <c r="B87" s="73"/>
      <c r="C87" s="73"/>
      <c r="D87" s="73"/>
      <c r="E87" s="73"/>
      <c r="F87" s="73"/>
      <c r="G87" s="73"/>
      <c r="H87" s="73"/>
      <c r="I87" s="73"/>
      <c r="J87" s="73"/>
      <c r="K87" s="73"/>
      <c r="L87" s="73"/>
      <c r="AQ87" s="50"/>
    </row>
    <row r="88" spans="1:43" ht="18.75" customHeight="1" x14ac:dyDescent="0.4">
      <c r="A88" s="73"/>
      <c r="B88" s="73"/>
      <c r="C88" s="73"/>
      <c r="D88" s="73"/>
      <c r="E88" s="73"/>
      <c r="F88" s="73"/>
      <c r="G88" s="73"/>
      <c r="H88" s="73"/>
      <c r="I88" s="73"/>
      <c r="J88" s="73"/>
      <c r="K88" s="73"/>
      <c r="L88" s="73"/>
      <c r="AQ88" s="50"/>
    </row>
    <row r="89" spans="1:43" ht="18.75" customHeight="1" x14ac:dyDescent="0.4">
      <c r="A89" s="73"/>
      <c r="B89" s="73"/>
      <c r="C89" s="73"/>
      <c r="D89" s="73"/>
      <c r="E89" s="73"/>
      <c r="F89" s="73"/>
      <c r="G89" s="73"/>
      <c r="H89" s="73"/>
      <c r="I89" s="73"/>
      <c r="J89" s="73"/>
      <c r="K89" s="73"/>
      <c r="L89" s="73"/>
      <c r="AQ89" s="50"/>
    </row>
    <row r="90" spans="1:43" ht="18.75" customHeight="1" x14ac:dyDescent="0.4">
      <c r="A90" s="73"/>
      <c r="B90" s="73"/>
      <c r="C90" s="73"/>
      <c r="D90" s="73"/>
      <c r="E90" s="73"/>
      <c r="F90" s="73"/>
      <c r="G90" s="73"/>
      <c r="H90" s="73"/>
      <c r="I90" s="73"/>
      <c r="J90" s="73"/>
      <c r="K90" s="73"/>
      <c r="L90" s="73"/>
      <c r="AQ90" s="50"/>
    </row>
    <row r="91" spans="1:43" ht="18.75" customHeight="1" x14ac:dyDescent="0.4">
      <c r="AQ91" s="50"/>
    </row>
    <row r="92" spans="1:43" ht="18.75" customHeight="1" x14ac:dyDescent="0.4">
      <c r="AQ92" s="50"/>
    </row>
    <row r="93" spans="1:43" ht="18.75" customHeight="1" x14ac:dyDescent="0.4">
      <c r="AQ93" s="50"/>
    </row>
    <row r="94" spans="1:43" x14ac:dyDescent="0.4">
      <c r="AQ94" s="50"/>
    </row>
    <row r="95" spans="1:43" x14ac:dyDescent="0.4">
      <c r="AQ95" s="50"/>
    </row>
    <row r="96" spans="1:43" x14ac:dyDescent="0.4">
      <c r="AQ96" s="50"/>
    </row>
    <row r="97" spans="43:43" x14ac:dyDescent="0.4">
      <c r="AQ97" s="50"/>
    </row>
    <row r="98" spans="43:43" x14ac:dyDescent="0.4">
      <c r="AQ98" s="50"/>
    </row>
    <row r="99" spans="43:43" x14ac:dyDescent="0.4">
      <c r="AQ99" s="50"/>
    </row>
    <row r="100" spans="43:43" x14ac:dyDescent="0.4">
      <c r="AQ100" s="50"/>
    </row>
    <row r="101" spans="43:43" x14ac:dyDescent="0.4">
      <c r="AQ101" s="50"/>
    </row>
    <row r="102" spans="43:43" x14ac:dyDescent="0.4">
      <c r="AQ102" s="50"/>
    </row>
    <row r="103" spans="43:43" x14ac:dyDescent="0.4">
      <c r="AQ103" s="50"/>
    </row>
    <row r="104" spans="43:43" x14ac:dyDescent="0.4">
      <c r="AQ104" s="50"/>
    </row>
    <row r="105" spans="43:43" x14ac:dyDescent="0.4">
      <c r="AQ105" s="50"/>
    </row>
    <row r="106" spans="43:43" x14ac:dyDescent="0.4">
      <c r="AQ106" s="50"/>
    </row>
    <row r="107" spans="43:43" x14ac:dyDescent="0.4">
      <c r="AQ107" s="50"/>
    </row>
    <row r="108" spans="43:43" x14ac:dyDescent="0.4">
      <c r="AQ108" s="50"/>
    </row>
    <row r="109" spans="43:43" x14ac:dyDescent="0.4">
      <c r="AQ109" s="50"/>
    </row>
    <row r="110" spans="43:43" x14ac:dyDescent="0.4">
      <c r="AQ110" s="50"/>
    </row>
    <row r="111" spans="43:43" x14ac:dyDescent="0.4">
      <c r="AQ111" s="50"/>
    </row>
    <row r="112" spans="43:43" x14ac:dyDescent="0.4">
      <c r="AQ112" s="50"/>
    </row>
    <row r="113" spans="43:43" x14ac:dyDescent="0.4">
      <c r="AQ113" s="50"/>
    </row>
    <row r="114" spans="43:43" x14ac:dyDescent="0.4">
      <c r="AQ114" s="50"/>
    </row>
    <row r="115" spans="43:43" x14ac:dyDescent="0.4">
      <c r="AQ115" s="50"/>
    </row>
    <row r="116" spans="43:43" x14ac:dyDescent="0.4">
      <c r="AQ116" s="50"/>
    </row>
    <row r="117" spans="43:43" x14ac:dyDescent="0.4">
      <c r="AQ117" s="50"/>
    </row>
    <row r="118" spans="43:43" x14ac:dyDescent="0.4">
      <c r="AQ118" s="50"/>
    </row>
    <row r="119" spans="43:43" x14ac:dyDescent="0.4">
      <c r="AQ119" s="50"/>
    </row>
  </sheetData>
  <mergeCells count="8">
    <mergeCell ref="A85:L90"/>
    <mergeCell ref="AS3:BC6"/>
    <mergeCell ref="A4:R6"/>
    <mergeCell ref="A67:R69"/>
    <mergeCell ref="A75:L78"/>
    <mergeCell ref="E8:P13"/>
    <mergeCell ref="E35:Q54"/>
    <mergeCell ref="A20:R28"/>
  </mergeCells>
  <phoneticPr fontId="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62A95-8412-4D01-B900-85636A74CFC1}">
  <sheetPr>
    <tabColor rgb="FFFBFF57"/>
  </sheetPr>
  <dimension ref="A1:H15"/>
  <sheetViews>
    <sheetView view="pageBreakPreview" zoomScale="85" zoomScaleNormal="100" zoomScaleSheetLayoutView="85" workbookViewId="0">
      <selection activeCell="D6" sqref="D6:D10"/>
    </sheetView>
  </sheetViews>
  <sheetFormatPr defaultColWidth="8.875" defaultRowHeight="18.75" x14ac:dyDescent="0.4"/>
  <cols>
    <col min="1" max="1" width="7.125" style="2" bestFit="1" customWidth="1"/>
    <col min="2" max="2" width="12.875" style="1" customWidth="1"/>
    <col min="3" max="3" width="38.625" style="1" customWidth="1"/>
    <col min="4" max="4" width="79.625" style="1" customWidth="1"/>
    <col min="5" max="5" width="8.625" style="1" customWidth="1"/>
    <col min="6" max="8" width="28.625" customWidth="1"/>
  </cols>
  <sheetData>
    <row r="1" spans="1:8" x14ac:dyDescent="0.4">
      <c r="A1" s="150" t="s">
        <v>152</v>
      </c>
      <c r="B1" s="150"/>
      <c r="C1" s="150"/>
      <c r="D1" s="150"/>
    </row>
    <row r="2" spans="1:8" x14ac:dyDescent="0.4">
      <c r="A2" s="150"/>
      <c r="B2" s="150"/>
      <c r="C2" s="150"/>
      <c r="D2" s="150"/>
    </row>
    <row r="3" spans="1:8" x14ac:dyDescent="0.4">
      <c r="A3" s="151" t="s">
        <v>176</v>
      </c>
      <c r="B3" s="151"/>
      <c r="C3" s="151"/>
      <c r="D3" s="151"/>
    </row>
    <row r="4" spans="1:8" ht="19.5" thickBot="1" x14ac:dyDescent="0.45">
      <c r="A4" s="152"/>
      <c r="B4" s="152"/>
      <c r="C4" s="152"/>
      <c r="D4" s="152"/>
    </row>
    <row r="5" spans="1:8" ht="24.75" thickBot="1" x14ac:dyDescent="0.45">
      <c r="A5" s="184" t="s">
        <v>19</v>
      </c>
      <c r="B5" s="185"/>
      <c r="C5" s="16" t="s">
        <v>18</v>
      </c>
      <c r="D5" s="17" t="s">
        <v>17</v>
      </c>
      <c r="E5" s="15"/>
      <c r="F5" s="18"/>
      <c r="G5" s="3"/>
      <c r="H5" s="3"/>
    </row>
    <row r="6" spans="1:8" ht="18.75" customHeight="1" x14ac:dyDescent="0.4">
      <c r="A6" s="160" t="s">
        <v>4</v>
      </c>
      <c r="B6" s="190" t="s">
        <v>5</v>
      </c>
      <c r="C6" s="186" t="s">
        <v>177</v>
      </c>
      <c r="D6" s="179"/>
    </row>
    <row r="7" spans="1:8" x14ac:dyDescent="0.4">
      <c r="A7" s="161"/>
      <c r="B7" s="188"/>
      <c r="C7" s="182"/>
      <c r="D7" s="176"/>
    </row>
    <row r="8" spans="1:8" x14ac:dyDescent="0.4">
      <c r="A8" s="161"/>
      <c r="B8" s="188"/>
      <c r="C8" s="182"/>
      <c r="D8" s="176"/>
    </row>
    <row r="9" spans="1:8" x14ac:dyDescent="0.4">
      <c r="A9" s="161"/>
      <c r="B9" s="188"/>
      <c r="C9" s="182"/>
      <c r="D9" s="176"/>
    </row>
    <row r="10" spans="1:8" x14ac:dyDescent="0.4">
      <c r="A10" s="161"/>
      <c r="B10" s="188"/>
      <c r="C10" s="183"/>
      <c r="D10" s="180"/>
    </row>
    <row r="11" spans="1:8" x14ac:dyDescent="0.4">
      <c r="A11" s="161"/>
      <c r="B11" s="187" t="s">
        <v>10</v>
      </c>
      <c r="C11" s="171" t="s">
        <v>178</v>
      </c>
      <c r="D11" s="175"/>
    </row>
    <row r="12" spans="1:8" x14ac:dyDescent="0.4">
      <c r="A12" s="161"/>
      <c r="B12" s="188"/>
      <c r="C12" s="172"/>
      <c r="D12" s="176"/>
    </row>
    <row r="13" spans="1:8" x14ac:dyDescent="0.4">
      <c r="A13" s="161"/>
      <c r="B13" s="188"/>
      <c r="C13" s="172"/>
      <c r="D13" s="176"/>
    </row>
    <row r="14" spans="1:8" x14ac:dyDescent="0.4">
      <c r="A14" s="161"/>
      <c r="B14" s="188"/>
      <c r="C14" s="172"/>
      <c r="D14" s="176"/>
    </row>
    <row r="15" spans="1:8" ht="19.5" thickBot="1" x14ac:dyDescent="0.45">
      <c r="A15" s="162"/>
      <c r="B15" s="189"/>
      <c r="C15" s="173"/>
      <c r="D15" s="177"/>
    </row>
  </sheetData>
  <mergeCells count="10">
    <mergeCell ref="C11:C15"/>
    <mergeCell ref="D11:D15"/>
    <mergeCell ref="A1:D2"/>
    <mergeCell ref="A3:D4"/>
    <mergeCell ref="A5:B5"/>
    <mergeCell ref="A6:A15"/>
    <mergeCell ref="B6:B10"/>
    <mergeCell ref="C6:C10"/>
    <mergeCell ref="D6:D10"/>
    <mergeCell ref="B11:B15"/>
  </mergeCells>
  <phoneticPr fontId="1"/>
  <pageMargins left="0.7" right="0.7" top="0.75" bottom="0.75" header="0.3" footer="0.3"/>
  <pageSetup paperSize="9" scale="5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2B813-A8E6-4536-B4CB-A662164A6301}">
  <sheetPr>
    <tabColor rgb="FFFBFF57"/>
  </sheetPr>
  <dimension ref="A1:H15"/>
  <sheetViews>
    <sheetView view="pageBreakPreview" zoomScale="85" zoomScaleNormal="100" zoomScaleSheetLayoutView="85" workbookViewId="0">
      <selection activeCell="A6" sqref="A6:A15"/>
    </sheetView>
  </sheetViews>
  <sheetFormatPr defaultColWidth="8.875" defaultRowHeight="18.75" x14ac:dyDescent="0.4"/>
  <cols>
    <col min="1" max="1" width="7.125" style="2" bestFit="1" customWidth="1"/>
    <col min="2" max="2" width="12.875" style="1" customWidth="1"/>
    <col min="3" max="3" width="38.625" style="1" customWidth="1"/>
    <col min="4" max="4" width="79.625" style="1" customWidth="1"/>
    <col min="5" max="5" width="8.625" style="1" customWidth="1"/>
    <col min="6" max="8" width="28.625" customWidth="1"/>
  </cols>
  <sheetData>
    <row r="1" spans="1:8" x14ac:dyDescent="0.4">
      <c r="A1" s="150" t="s">
        <v>152</v>
      </c>
      <c r="B1" s="150"/>
      <c r="C1" s="150"/>
      <c r="D1" s="150"/>
    </row>
    <row r="2" spans="1:8" x14ac:dyDescent="0.4">
      <c r="A2" s="150"/>
      <c r="B2" s="150"/>
      <c r="C2" s="150"/>
      <c r="D2" s="150"/>
    </row>
    <row r="3" spans="1:8" x14ac:dyDescent="0.4">
      <c r="A3" s="151" t="s">
        <v>179</v>
      </c>
      <c r="B3" s="151"/>
      <c r="C3" s="151"/>
      <c r="D3" s="151"/>
    </row>
    <row r="4" spans="1:8" ht="19.5" thickBot="1" x14ac:dyDescent="0.45">
      <c r="A4" s="152"/>
      <c r="B4" s="152"/>
      <c r="C4" s="152"/>
      <c r="D4" s="152"/>
    </row>
    <row r="5" spans="1:8" ht="24.75" thickBot="1" x14ac:dyDescent="0.45">
      <c r="A5" s="184" t="s">
        <v>19</v>
      </c>
      <c r="B5" s="185"/>
      <c r="C5" s="16" t="s">
        <v>18</v>
      </c>
      <c r="D5" s="17" t="s">
        <v>17</v>
      </c>
      <c r="E5" s="15"/>
      <c r="F5" s="18"/>
      <c r="G5" s="3"/>
      <c r="H5" s="3"/>
    </row>
    <row r="6" spans="1:8" ht="18.75" customHeight="1" x14ac:dyDescent="0.4">
      <c r="A6" s="160" t="s">
        <v>4</v>
      </c>
      <c r="B6" s="190" t="s">
        <v>5</v>
      </c>
      <c r="C6" s="186" t="s">
        <v>180</v>
      </c>
      <c r="D6" s="179"/>
    </row>
    <row r="7" spans="1:8" x14ac:dyDescent="0.4">
      <c r="A7" s="161"/>
      <c r="B7" s="188"/>
      <c r="C7" s="182"/>
      <c r="D7" s="176"/>
    </row>
    <row r="8" spans="1:8" x14ac:dyDescent="0.4">
      <c r="A8" s="161"/>
      <c r="B8" s="188"/>
      <c r="C8" s="182"/>
      <c r="D8" s="176"/>
    </row>
    <row r="9" spans="1:8" x14ac:dyDescent="0.4">
      <c r="A9" s="161"/>
      <c r="B9" s="188"/>
      <c r="C9" s="182"/>
      <c r="D9" s="176"/>
    </row>
    <row r="10" spans="1:8" x14ac:dyDescent="0.4">
      <c r="A10" s="161"/>
      <c r="B10" s="188"/>
      <c r="C10" s="183"/>
      <c r="D10" s="180"/>
    </row>
    <row r="11" spans="1:8" x14ac:dyDescent="0.4">
      <c r="A11" s="161"/>
      <c r="B11" s="187" t="s">
        <v>10</v>
      </c>
      <c r="C11" s="171" t="s">
        <v>181</v>
      </c>
      <c r="D11" s="175"/>
    </row>
    <row r="12" spans="1:8" x14ac:dyDescent="0.4">
      <c r="A12" s="161"/>
      <c r="B12" s="188"/>
      <c r="C12" s="172"/>
      <c r="D12" s="176"/>
    </row>
    <row r="13" spans="1:8" x14ac:dyDescent="0.4">
      <c r="A13" s="161"/>
      <c r="B13" s="188"/>
      <c r="C13" s="172"/>
      <c r="D13" s="176"/>
    </row>
    <row r="14" spans="1:8" x14ac:dyDescent="0.4">
      <c r="A14" s="161"/>
      <c r="B14" s="188"/>
      <c r="C14" s="172"/>
      <c r="D14" s="176"/>
    </row>
    <row r="15" spans="1:8" ht="19.5" thickBot="1" x14ac:dyDescent="0.45">
      <c r="A15" s="162"/>
      <c r="B15" s="189"/>
      <c r="C15" s="173"/>
      <c r="D15" s="177"/>
    </row>
  </sheetData>
  <mergeCells count="10">
    <mergeCell ref="A1:D2"/>
    <mergeCell ref="A3:D4"/>
    <mergeCell ref="A5:B5"/>
    <mergeCell ref="A6:A15"/>
    <mergeCell ref="B6:B10"/>
    <mergeCell ref="C6:C10"/>
    <mergeCell ref="D6:D10"/>
    <mergeCell ref="B11:B15"/>
    <mergeCell ref="C11:C15"/>
    <mergeCell ref="D11:D15"/>
  </mergeCells>
  <phoneticPr fontId="1"/>
  <pageMargins left="0.7" right="0.7" top="0.75" bottom="0.75" header="0.3" footer="0.3"/>
  <pageSetup paperSize="9" scale="5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3B506-FF19-408B-A2D0-7EAFFF044B29}">
  <sheetPr>
    <tabColor rgb="FFFBFF57"/>
  </sheetPr>
  <dimension ref="A1:I76"/>
  <sheetViews>
    <sheetView view="pageBreakPreview" zoomScale="85" zoomScaleNormal="70" zoomScaleSheetLayoutView="85" workbookViewId="0">
      <selection activeCell="B6" sqref="B6"/>
    </sheetView>
  </sheetViews>
  <sheetFormatPr defaultColWidth="8.875" defaultRowHeight="18.75" x14ac:dyDescent="0.4"/>
  <cols>
    <col min="1" max="1" width="7.125" style="2" bestFit="1" customWidth="1"/>
    <col min="2" max="2" width="12.875" style="1" customWidth="1"/>
    <col min="3" max="3" width="38.625" style="1" customWidth="1"/>
    <col min="4" max="4" width="7.875" style="1" customWidth="1"/>
    <col min="5" max="5" width="79.625" style="1" customWidth="1"/>
    <col min="6" max="6" width="8.625" style="1" customWidth="1"/>
    <col min="7" max="9" width="28.625" customWidth="1"/>
  </cols>
  <sheetData>
    <row r="1" spans="1:9" ht="18.75" customHeight="1" x14ac:dyDescent="0.4">
      <c r="A1" s="150" t="s">
        <v>152</v>
      </c>
      <c r="B1" s="150"/>
      <c r="C1" s="150"/>
      <c r="D1" s="150"/>
      <c r="E1" s="150"/>
    </row>
    <row r="2" spans="1:9" ht="18.75" customHeight="1" x14ac:dyDescent="0.4">
      <c r="A2" s="150"/>
      <c r="B2" s="150"/>
      <c r="C2" s="150"/>
      <c r="D2" s="150"/>
      <c r="E2" s="150"/>
    </row>
    <row r="3" spans="1:9" ht="18.75" customHeight="1" x14ac:dyDescent="0.4">
      <c r="A3" s="151" t="s">
        <v>182</v>
      </c>
      <c r="B3" s="151"/>
      <c r="C3" s="151"/>
      <c r="D3" s="151"/>
      <c r="E3" s="151"/>
    </row>
    <row r="4" spans="1:9" ht="18.75" customHeight="1" x14ac:dyDescent="0.4">
      <c r="A4" s="151"/>
      <c r="B4" s="151"/>
      <c r="C4" s="151"/>
      <c r="D4" s="151"/>
      <c r="E4" s="151"/>
    </row>
    <row r="5" spans="1:9" ht="18.75" customHeight="1" thickBot="1" x14ac:dyDescent="0.45">
      <c r="A5" s="52"/>
      <c r="B5" s="53" t="s">
        <v>203</v>
      </c>
      <c r="C5" s="52"/>
      <c r="D5" s="52"/>
      <c r="E5" s="52"/>
    </row>
    <row r="6" spans="1:9" ht="18.75" customHeight="1" thickBot="1" x14ac:dyDescent="0.45">
      <c r="A6" s="52"/>
      <c r="B6" s="61"/>
      <c r="C6" s="58" t="s">
        <v>183</v>
      </c>
      <c r="D6" s="52"/>
      <c r="E6" s="52"/>
    </row>
    <row r="7" spans="1:9" ht="18.75" customHeight="1" thickBot="1" x14ac:dyDescent="0.45">
      <c r="A7" s="52"/>
      <c r="B7" s="60"/>
      <c r="C7" s="58" t="s">
        <v>184</v>
      </c>
      <c r="D7" s="52"/>
      <c r="E7" s="52"/>
    </row>
    <row r="8" spans="1:9" ht="18.75" customHeight="1" thickBot="1" x14ac:dyDescent="0.45">
      <c r="A8" s="52"/>
      <c r="B8" s="60"/>
      <c r="C8" s="58" t="s">
        <v>185</v>
      </c>
      <c r="D8" s="52"/>
      <c r="E8" s="52"/>
    </row>
    <row r="9" spans="1:9" ht="18.75" customHeight="1" thickBot="1" x14ac:dyDescent="0.45">
      <c r="A9" s="52"/>
      <c r="B9" s="59"/>
      <c r="C9" s="58" t="s">
        <v>186</v>
      </c>
      <c r="D9" s="52"/>
      <c r="E9" s="52"/>
    </row>
    <row r="10" spans="1:9" ht="18.75" customHeight="1" x14ac:dyDescent="0.4">
      <c r="A10" s="199" t="s">
        <v>201</v>
      </c>
      <c r="B10" s="199"/>
      <c r="C10" s="199"/>
      <c r="D10" s="199"/>
      <c r="E10" s="199"/>
    </row>
    <row r="11" spans="1:9" ht="18.75" customHeight="1" thickBot="1" x14ac:dyDescent="0.45">
      <c r="A11" s="199"/>
      <c r="B11" s="199"/>
      <c r="C11" s="199"/>
      <c r="D11" s="199"/>
      <c r="E11" s="199"/>
    </row>
    <row r="12" spans="1:9" ht="18.75" customHeight="1" thickBot="1" x14ac:dyDescent="0.45">
      <c r="A12" s="208" t="s">
        <v>19</v>
      </c>
      <c r="B12" s="209"/>
      <c r="C12" s="56" t="s">
        <v>18</v>
      </c>
      <c r="D12" s="55" t="s">
        <v>202</v>
      </c>
      <c r="E12" s="57" t="s">
        <v>17</v>
      </c>
    </row>
    <row r="13" spans="1:9" ht="18.75" customHeight="1" x14ac:dyDescent="0.4">
      <c r="A13" s="166" t="s">
        <v>195</v>
      </c>
      <c r="B13" s="163" t="s">
        <v>196</v>
      </c>
      <c r="C13" s="201" t="s">
        <v>197</v>
      </c>
      <c r="D13" s="163" t="str">
        <f>IF(B6="該当","有",IF(B6="","","無"))</f>
        <v/>
      </c>
      <c r="E13" s="202"/>
    </row>
    <row r="14" spans="1:9" ht="24" x14ac:dyDescent="0.4">
      <c r="A14" s="168"/>
      <c r="B14" s="164"/>
      <c r="C14" s="191"/>
      <c r="D14" s="164"/>
      <c r="E14" s="203"/>
      <c r="F14" s="15"/>
      <c r="G14" s="18"/>
      <c r="H14" s="3"/>
      <c r="I14" s="3"/>
    </row>
    <row r="15" spans="1:9" x14ac:dyDescent="0.4">
      <c r="A15" s="168"/>
      <c r="B15" s="164"/>
      <c r="C15" s="191"/>
      <c r="D15" s="164"/>
      <c r="E15" s="203"/>
    </row>
    <row r="16" spans="1:9" x14ac:dyDescent="0.4">
      <c r="A16" s="168"/>
      <c r="B16" s="164"/>
      <c r="C16" s="191"/>
      <c r="D16" s="164"/>
      <c r="E16" s="203"/>
    </row>
    <row r="17" spans="1:5" x14ac:dyDescent="0.4">
      <c r="A17" s="168"/>
      <c r="B17" s="164"/>
      <c r="C17" s="191"/>
      <c r="D17" s="164"/>
      <c r="E17" s="203"/>
    </row>
    <row r="18" spans="1:5" x14ac:dyDescent="0.4">
      <c r="A18" s="168"/>
      <c r="B18" s="164"/>
      <c r="C18" s="191" t="s">
        <v>198</v>
      </c>
      <c r="D18" s="164" t="str">
        <f>IF(B7="該当","有",IF(B7="","","無"))</f>
        <v/>
      </c>
      <c r="E18" s="205"/>
    </row>
    <row r="19" spans="1:5" x14ac:dyDescent="0.4">
      <c r="A19" s="168"/>
      <c r="B19" s="164"/>
      <c r="C19" s="191"/>
      <c r="D19" s="164"/>
      <c r="E19" s="206"/>
    </row>
    <row r="20" spans="1:5" x14ac:dyDescent="0.4">
      <c r="A20" s="168"/>
      <c r="B20" s="164"/>
      <c r="C20" s="191"/>
      <c r="D20" s="164"/>
      <c r="E20" s="206"/>
    </row>
    <row r="21" spans="1:5" x14ac:dyDescent="0.4">
      <c r="A21" s="168"/>
      <c r="B21" s="164"/>
      <c r="C21" s="191"/>
      <c r="D21" s="164"/>
      <c r="E21" s="206"/>
    </row>
    <row r="22" spans="1:5" x14ac:dyDescent="0.4">
      <c r="A22" s="168"/>
      <c r="B22" s="164"/>
      <c r="C22" s="191"/>
      <c r="D22" s="164"/>
      <c r="E22" s="207"/>
    </row>
    <row r="23" spans="1:5" x14ac:dyDescent="0.4">
      <c r="A23" s="168"/>
      <c r="B23" s="164"/>
      <c r="C23" s="191" t="s">
        <v>199</v>
      </c>
      <c r="D23" s="164" t="str">
        <f>IF(B8="該当","有",IF(B8="","","無"))</f>
        <v/>
      </c>
      <c r="E23" s="203"/>
    </row>
    <row r="24" spans="1:5" x14ac:dyDescent="0.4">
      <c r="A24" s="168"/>
      <c r="B24" s="164"/>
      <c r="C24" s="191"/>
      <c r="D24" s="164"/>
      <c r="E24" s="203"/>
    </row>
    <row r="25" spans="1:5" x14ac:dyDescent="0.4">
      <c r="A25" s="168"/>
      <c r="B25" s="164"/>
      <c r="C25" s="191"/>
      <c r="D25" s="164"/>
      <c r="E25" s="203"/>
    </row>
    <row r="26" spans="1:5" x14ac:dyDescent="0.4">
      <c r="A26" s="168"/>
      <c r="B26" s="164"/>
      <c r="C26" s="191"/>
      <c r="D26" s="164"/>
      <c r="E26" s="203"/>
    </row>
    <row r="27" spans="1:5" x14ac:dyDescent="0.4">
      <c r="A27" s="168"/>
      <c r="B27" s="164"/>
      <c r="C27" s="191"/>
      <c r="D27" s="164"/>
      <c r="E27" s="203"/>
    </row>
    <row r="28" spans="1:5" x14ac:dyDescent="0.4">
      <c r="A28" s="168"/>
      <c r="B28" s="164"/>
      <c r="C28" s="191" t="s">
        <v>200</v>
      </c>
      <c r="D28" s="164" t="str">
        <f>IF(B9="該当","有",IF(B9="","","無"))</f>
        <v/>
      </c>
      <c r="E28" s="203"/>
    </row>
    <row r="29" spans="1:5" x14ac:dyDescent="0.4">
      <c r="A29" s="168"/>
      <c r="B29" s="164"/>
      <c r="C29" s="191"/>
      <c r="D29" s="164"/>
      <c r="E29" s="203"/>
    </row>
    <row r="30" spans="1:5" x14ac:dyDescent="0.4">
      <c r="A30" s="168"/>
      <c r="B30" s="164"/>
      <c r="C30" s="191"/>
      <c r="D30" s="164"/>
      <c r="E30" s="203"/>
    </row>
    <row r="31" spans="1:5" x14ac:dyDescent="0.4">
      <c r="A31" s="168"/>
      <c r="B31" s="164"/>
      <c r="C31" s="191"/>
      <c r="D31" s="164"/>
      <c r="E31" s="203"/>
    </row>
    <row r="32" spans="1:5" ht="19.5" thickBot="1" x14ac:dyDescent="0.45">
      <c r="A32" s="170"/>
      <c r="B32" s="165"/>
      <c r="C32" s="192"/>
      <c r="D32" s="165"/>
      <c r="E32" s="204"/>
    </row>
    <row r="33" spans="1:5" x14ac:dyDescent="0.4">
      <c r="A33" s="199" t="s">
        <v>187</v>
      </c>
      <c r="B33" s="199"/>
      <c r="C33" s="199"/>
      <c r="D33" s="199"/>
      <c r="E33" s="199"/>
    </row>
    <row r="34" spans="1:5" ht="19.5" thickBot="1" x14ac:dyDescent="0.45">
      <c r="A34" s="200"/>
      <c r="B34" s="200"/>
      <c r="C34" s="200"/>
      <c r="D34" s="200"/>
      <c r="E34" s="200"/>
    </row>
    <row r="35" spans="1:5" ht="24.75" thickBot="1" x14ac:dyDescent="0.45">
      <c r="A35" s="208" t="s">
        <v>19</v>
      </c>
      <c r="B35" s="209"/>
      <c r="C35" s="56" t="s">
        <v>18</v>
      </c>
      <c r="D35" s="55" t="s">
        <v>202</v>
      </c>
      <c r="E35" s="57" t="s">
        <v>17</v>
      </c>
    </row>
    <row r="36" spans="1:5" x14ac:dyDescent="0.4">
      <c r="A36" s="160" t="s">
        <v>4</v>
      </c>
      <c r="B36" s="153" t="s">
        <v>5</v>
      </c>
      <c r="C36" s="186" t="s">
        <v>188</v>
      </c>
      <c r="D36" s="163"/>
      <c r="E36" s="179"/>
    </row>
    <row r="37" spans="1:5" x14ac:dyDescent="0.4">
      <c r="A37" s="161"/>
      <c r="B37" s="154"/>
      <c r="C37" s="182"/>
      <c r="D37" s="164"/>
      <c r="E37" s="176"/>
    </row>
    <row r="38" spans="1:5" x14ac:dyDescent="0.4">
      <c r="A38" s="161"/>
      <c r="B38" s="154"/>
      <c r="C38" s="182"/>
      <c r="D38" s="164"/>
      <c r="E38" s="176"/>
    </row>
    <row r="39" spans="1:5" x14ac:dyDescent="0.4">
      <c r="A39" s="161"/>
      <c r="B39" s="154"/>
      <c r="C39" s="182"/>
      <c r="D39" s="164"/>
      <c r="E39" s="176"/>
    </row>
    <row r="40" spans="1:5" x14ac:dyDescent="0.4">
      <c r="A40" s="161"/>
      <c r="B40" s="154"/>
      <c r="C40" s="183"/>
      <c r="D40" s="164"/>
      <c r="E40" s="180"/>
    </row>
    <row r="41" spans="1:5" x14ac:dyDescent="0.4">
      <c r="A41" s="161"/>
      <c r="B41" s="154"/>
      <c r="C41" s="181" t="s">
        <v>0</v>
      </c>
      <c r="D41" s="164"/>
      <c r="E41" s="175"/>
    </row>
    <row r="42" spans="1:5" x14ac:dyDescent="0.4">
      <c r="A42" s="161"/>
      <c r="B42" s="154"/>
      <c r="C42" s="182"/>
      <c r="D42" s="164"/>
      <c r="E42" s="176"/>
    </row>
    <row r="43" spans="1:5" x14ac:dyDescent="0.4">
      <c r="A43" s="161"/>
      <c r="B43" s="154"/>
      <c r="C43" s="182"/>
      <c r="D43" s="164"/>
      <c r="E43" s="176"/>
    </row>
    <row r="44" spans="1:5" x14ac:dyDescent="0.4">
      <c r="A44" s="161"/>
      <c r="B44" s="154"/>
      <c r="C44" s="182"/>
      <c r="D44" s="164"/>
      <c r="E44" s="176"/>
    </row>
    <row r="45" spans="1:5" x14ac:dyDescent="0.4">
      <c r="A45" s="161"/>
      <c r="B45" s="154"/>
      <c r="C45" s="183"/>
      <c r="D45" s="164"/>
      <c r="E45" s="180"/>
    </row>
    <row r="46" spans="1:5" x14ac:dyDescent="0.4">
      <c r="A46" s="161"/>
      <c r="B46" s="154"/>
      <c r="C46" s="181" t="s">
        <v>189</v>
      </c>
      <c r="D46" s="164"/>
      <c r="E46" s="175"/>
    </row>
    <row r="47" spans="1:5" x14ac:dyDescent="0.4">
      <c r="A47" s="161"/>
      <c r="B47" s="154"/>
      <c r="C47" s="182"/>
      <c r="D47" s="164"/>
      <c r="E47" s="176"/>
    </row>
    <row r="48" spans="1:5" x14ac:dyDescent="0.4">
      <c r="A48" s="161"/>
      <c r="B48" s="154"/>
      <c r="C48" s="182"/>
      <c r="D48" s="164"/>
      <c r="E48" s="176"/>
    </row>
    <row r="49" spans="1:5" x14ac:dyDescent="0.4">
      <c r="A49" s="161"/>
      <c r="B49" s="154"/>
      <c r="C49" s="182"/>
      <c r="D49" s="164"/>
      <c r="E49" s="176"/>
    </row>
    <row r="50" spans="1:5" x14ac:dyDescent="0.4">
      <c r="A50" s="161"/>
      <c r="B50" s="154"/>
      <c r="C50" s="183"/>
      <c r="D50" s="164"/>
      <c r="E50" s="180"/>
    </row>
    <row r="51" spans="1:5" x14ac:dyDescent="0.4">
      <c r="A51" s="161"/>
      <c r="B51" s="154"/>
      <c r="C51" s="181" t="s">
        <v>190</v>
      </c>
      <c r="D51" s="164"/>
      <c r="E51" s="175"/>
    </row>
    <row r="52" spans="1:5" x14ac:dyDescent="0.4">
      <c r="A52" s="161"/>
      <c r="B52" s="154"/>
      <c r="C52" s="182"/>
      <c r="D52" s="164"/>
      <c r="E52" s="176"/>
    </row>
    <row r="53" spans="1:5" x14ac:dyDescent="0.4">
      <c r="A53" s="161"/>
      <c r="B53" s="154"/>
      <c r="C53" s="182"/>
      <c r="D53" s="164"/>
      <c r="E53" s="176"/>
    </row>
    <row r="54" spans="1:5" x14ac:dyDescent="0.4">
      <c r="A54" s="161"/>
      <c r="B54" s="154"/>
      <c r="C54" s="182"/>
      <c r="D54" s="164"/>
      <c r="E54" s="176"/>
    </row>
    <row r="55" spans="1:5" x14ac:dyDescent="0.4">
      <c r="A55" s="161"/>
      <c r="B55" s="154"/>
      <c r="C55" s="183"/>
      <c r="D55" s="164"/>
      <c r="E55" s="180"/>
    </row>
    <row r="56" spans="1:5" x14ac:dyDescent="0.4">
      <c r="A56" s="161"/>
      <c r="B56" s="156" t="s">
        <v>10</v>
      </c>
      <c r="C56" s="171" t="s">
        <v>191</v>
      </c>
      <c r="D56" s="164"/>
      <c r="E56" s="175"/>
    </row>
    <row r="57" spans="1:5" x14ac:dyDescent="0.4">
      <c r="A57" s="161"/>
      <c r="B57" s="154"/>
      <c r="C57" s="172"/>
      <c r="D57" s="164"/>
      <c r="E57" s="176"/>
    </row>
    <row r="58" spans="1:5" x14ac:dyDescent="0.4">
      <c r="A58" s="161"/>
      <c r="B58" s="154"/>
      <c r="C58" s="172"/>
      <c r="D58" s="164"/>
      <c r="E58" s="176"/>
    </row>
    <row r="59" spans="1:5" x14ac:dyDescent="0.4">
      <c r="A59" s="161"/>
      <c r="B59" s="154"/>
      <c r="C59" s="172"/>
      <c r="D59" s="164"/>
      <c r="E59" s="176"/>
    </row>
    <row r="60" spans="1:5" x14ac:dyDescent="0.4">
      <c r="A60" s="161"/>
      <c r="B60" s="154"/>
      <c r="C60" s="174"/>
      <c r="D60" s="164"/>
      <c r="E60" s="180"/>
    </row>
    <row r="61" spans="1:5" x14ac:dyDescent="0.4">
      <c r="A61" s="161"/>
      <c r="B61" s="154"/>
      <c r="C61" s="171" t="s">
        <v>192</v>
      </c>
      <c r="D61" s="164"/>
      <c r="E61" s="175"/>
    </row>
    <row r="62" spans="1:5" x14ac:dyDescent="0.4">
      <c r="A62" s="161"/>
      <c r="B62" s="154"/>
      <c r="C62" s="172"/>
      <c r="D62" s="164"/>
      <c r="E62" s="176"/>
    </row>
    <row r="63" spans="1:5" x14ac:dyDescent="0.4">
      <c r="A63" s="161"/>
      <c r="B63" s="154"/>
      <c r="C63" s="172"/>
      <c r="D63" s="164"/>
      <c r="E63" s="176"/>
    </row>
    <row r="64" spans="1:5" x14ac:dyDescent="0.4">
      <c r="A64" s="161"/>
      <c r="B64" s="154"/>
      <c r="C64" s="172"/>
      <c r="D64" s="164"/>
      <c r="E64" s="176"/>
    </row>
    <row r="65" spans="1:5" ht="19.5" thickBot="1" x14ac:dyDescent="0.45">
      <c r="A65" s="162"/>
      <c r="B65" s="159"/>
      <c r="C65" s="173"/>
      <c r="D65" s="165"/>
      <c r="E65" s="177"/>
    </row>
    <row r="66" spans="1:5" x14ac:dyDescent="0.4">
      <c r="A66" s="166" t="s">
        <v>13</v>
      </c>
      <c r="B66" s="163" t="s">
        <v>5</v>
      </c>
      <c r="C66" s="193" t="s">
        <v>193</v>
      </c>
      <c r="D66" s="163"/>
      <c r="E66" s="195"/>
    </row>
    <row r="67" spans="1:5" x14ac:dyDescent="0.4">
      <c r="A67" s="168"/>
      <c r="B67" s="164"/>
      <c r="C67" s="194"/>
      <c r="D67" s="164"/>
      <c r="E67" s="196"/>
    </row>
    <row r="68" spans="1:5" x14ac:dyDescent="0.4">
      <c r="A68" s="168"/>
      <c r="B68" s="164"/>
      <c r="C68" s="194"/>
      <c r="D68" s="164"/>
      <c r="E68" s="196"/>
    </row>
    <row r="69" spans="1:5" x14ac:dyDescent="0.4">
      <c r="A69" s="168"/>
      <c r="B69" s="164"/>
      <c r="C69" s="194"/>
      <c r="D69" s="164"/>
      <c r="E69" s="196"/>
    </row>
    <row r="70" spans="1:5" x14ac:dyDescent="0.4">
      <c r="A70" s="168"/>
      <c r="B70" s="164"/>
      <c r="C70" s="194"/>
      <c r="D70" s="164"/>
      <c r="E70" s="196"/>
    </row>
    <row r="71" spans="1:5" x14ac:dyDescent="0.4">
      <c r="A71" s="168"/>
      <c r="B71" s="164"/>
      <c r="C71" s="194" t="s">
        <v>194</v>
      </c>
      <c r="D71" s="164"/>
      <c r="E71" s="196"/>
    </row>
    <row r="72" spans="1:5" x14ac:dyDescent="0.4">
      <c r="A72" s="168"/>
      <c r="B72" s="164"/>
      <c r="C72" s="194"/>
      <c r="D72" s="164"/>
      <c r="E72" s="196"/>
    </row>
    <row r="73" spans="1:5" x14ac:dyDescent="0.4">
      <c r="A73" s="168"/>
      <c r="B73" s="164"/>
      <c r="C73" s="194"/>
      <c r="D73" s="164"/>
      <c r="E73" s="196"/>
    </row>
    <row r="74" spans="1:5" x14ac:dyDescent="0.4">
      <c r="A74" s="168"/>
      <c r="B74" s="164"/>
      <c r="C74" s="194"/>
      <c r="D74" s="164"/>
      <c r="E74" s="196"/>
    </row>
    <row r="75" spans="1:5" ht="19.5" thickBot="1" x14ac:dyDescent="0.45">
      <c r="A75" s="170"/>
      <c r="B75" s="165"/>
      <c r="C75" s="197"/>
      <c r="D75" s="165"/>
      <c r="E75" s="198"/>
    </row>
    <row r="76" spans="1:5" x14ac:dyDescent="0.4">
      <c r="A76" s="52"/>
      <c r="B76" s="52"/>
      <c r="C76" s="52"/>
      <c r="D76" s="52"/>
      <c r="E76" s="52"/>
    </row>
  </sheetData>
  <mergeCells count="49">
    <mergeCell ref="E56:E60"/>
    <mergeCell ref="C61:C65"/>
    <mergeCell ref="E61:E65"/>
    <mergeCell ref="A1:E2"/>
    <mergeCell ref="A3:E4"/>
    <mergeCell ref="A35:B35"/>
    <mergeCell ref="A36:A65"/>
    <mergeCell ref="B36:B55"/>
    <mergeCell ref="C36:C40"/>
    <mergeCell ref="E36:E40"/>
    <mergeCell ref="C41:C45"/>
    <mergeCell ref="E41:E45"/>
    <mergeCell ref="C46:C50"/>
    <mergeCell ref="A10:E11"/>
    <mergeCell ref="A12:B12"/>
    <mergeCell ref="E46:E50"/>
    <mergeCell ref="E51:E55"/>
    <mergeCell ref="A33:E34"/>
    <mergeCell ref="A13:A32"/>
    <mergeCell ref="B13:B32"/>
    <mergeCell ref="C13:C17"/>
    <mergeCell ref="E13:E17"/>
    <mergeCell ref="E28:E32"/>
    <mergeCell ref="E23:E27"/>
    <mergeCell ref="E18:E22"/>
    <mergeCell ref="A66:A75"/>
    <mergeCell ref="B66:B75"/>
    <mergeCell ref="C66:C70"/>
    <mergeCell ref="E66:E70"/>
    <mergeCell ref="C71:C75"/>
    <mergeCell ref="E71:E75"/>
    <mergeCell ref="D66:D70"/>
    <mergeCell ref="D71:D75"/>
    <mergeCell ref="D56:D60"/>
    <mergeCell ref="B56:B65"/>
    <mergeCell ref="C56:C60"/>
    <mergeCell ref="D13:D17"/>
    <mergeCell ref="C28:C32"/>
    <mergeCell ref="C23:C27"/>
    <mergeCell ref="C18:C22"/>
    <mergeCell ref="D18:D22"/>
    <mergeCell ref="D23:D27"/>
    <mergeCell ref="D28:D32"/>
    <mergeCell ref="D36:D40"/>
    <mergeCell ref="D41:D45"/>
    <mergeCell ref="D46:D50"/>
    <mergeCell ref="D51:D55"/>
    <mergeCell ref="D61:D65"/>
    <mergeCell ref="C51:C55"/>
  </mergeCells>
  <phoneticPr fontId="1"/>
  <conditionalFormatting sqref="C13:E17">
    <cfRule type="expression" dxfId="11" priority="4">
      <formula>$B$6="非該当"</formula>
    </cfRule>
  </conditionalFormatting>
  <conditionalFormatting sqref="C18:E22">
    <cfRule type="expression" dxfId="10" priority="3">
      <formula>$B$7="非該当"</formula>
    </cfRule>
  </conditionalFormatting>
  <conditionalFormatting sqref="C23:E27">
    <cfRule type="expression" dxfId="9" priority="2">
      <formula>$B$8="非該当"</formula>
    </cfRule>
  </conditionalFormatting>
  <conditionalFormatting sqref="C28:E32">
    <cfRule type="expression" dxfId="8" priority="1">
      <formula>$B$9="非該当"</formula>
    </cfRule>
  </conditionalFormatting>
  <dataValidations count="2">
    <dataValidation type="list" allowBlank="1" showInputMessage="1" showErrorMessage="1" sqref="D36:D75" xr:uid="{5F1ADE7B-AE88-4757-A17E-B107E84B225E}">
      <formula1>"有,無"</formula1>
    </dataValidation>
    <dataValidation type="list" allowBlank="1" showInputMessage="1" showErrorMessage="1" sqref="B33:B35 B6:B12" xr:uid="{C37097FB-7051-499A-B9AC-06D741E6FFA0}">
      <formula1>"該当,非該当"</formula1>
    </dataValidation>
  </dataValidations>
  <pageMargins left="0.7" right="0.7" top="0.75" bottom="0.75" header="0.3" footer="0.3"/>
  <pageSetup paperSize="9" scale="53" orientation="portrait" r:id="rId1"/>
  <colBreaks count="1" manualBreakCount="1">
    <brk id="5" max="5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45F16-2879-4F12-AE35-EF55DA64509C}">
  <sheetPr>
    <tabColor rgb="FFFBFF57"/>
  </sheetPr>
  <dimension ref="A1:I70"/>
  <sheetViews>
    <sheetView view="pageBreakPreview" zoomScale="85" zoomScaleNormal="85" zoomScaleSheetLayoutView="85" workbookViewId="0">
      <selection activeCell="B6" sqref="B6"/>
    </sheetView>
  </sheetViews>
  <sheetFormatPr defaultColWidth="8.875" defaultRowHeight="18.75" x14ac:dyDescent="0.4"/>
  <cols>
    <col min="1" max="1" width="7.125" style="2" bestFit="1" customWidth="1"/>
    <col min="2" max="2" width="12.875" style="1" customWidth="1"/>
    <col min="3" max="3" width="38.625" style="1" customWidth="1"/>
    <col min="4" max="4" width="7.875" style="1" customWidth="1"/>
    <col min="5" max="5" width="79.625" style="1" customWidth="1"/>
    <col min="6" max="6" width="8.625" style="1" customWidth="1"/>
    <col min="7" max="9" width="28.625" customWidth="1"/>
  </cols>
  <sheetData>
    <row r="1" spans="1:9" ht="18.75" customHeight="1" x14ac:dyDescent="0.4">
      <c r="A1" s="150" t="s">
        <v>152</v>
      </c>
      <c r="B1" s="150"/>
      <c r="C1" s="150"/>
      <c r="D1" s="150"/>
      <c r="E1" s="150"/>
    </row>
    <row r="2" spans="1:9" ht="18.75" customHeight="1" x14ac:dyDescent="0.4">
      <c r="A2" s="150"/>
      <c r="B2" s="150"/>
      <c r="C2" s="150"/>
      <c r="D2" s="150"/>
      <c r="E2" s="150"/>
    </row>
    <row r="3" spans="1:9" ht="18.75" customHeight="1" x14ac:dyDescent="0.4">
      <c r="A3" s="151" t="s">
        <v>204</v>
      </c>
      <c r="B3" s="151"/>
      <c r="C3" s="151"/>
      <c r="D3" s="151"/>
      <c r="E3" s="151"/>
    </row>
    <row r="4" spans="1:9" ht="18.75" customHeight="1" x14ac:dyDescent="0.4">
      <c r="A4" s="151"/>
      <c r="B4" s="151"/>
      <c r="C4" s="151"/>
      <c r="D4" s="151"/>
      <c r="E4" s="151"/>
    </row>
    <row r="5" spans="1:9" ht="18.75" customHeight="1" thickBot="1" x14ac:dyDescent="0.45">
      <c r="A5" s="52"/>
      <c r="B5" s="53" t="s">
        <v>203</v>
      </c>
      <c r="C5" s="52"/>
      <c r="D5" s="52"/>
      <c r="E5" s="52"/>
    </row>
    <row r="6" spans="1:9" ht="18.75" customHeight="1" thickBot="1" x14ac:dyDescent="0.45">
      <c r="A6" s="52"/>
      <c r="B6" s="60"/>
      <c r="C6" s="211" t="s">
        <v>205</v>
      </c>
      <c r="D6" s="212"/>
      <c r="E6" s="52"/>
    </row>
    <row r="7" spans="1:9" ht="18.75" customHeight="1" thickBot="1" x14ac:dyDescent="0.45">
      <c r="A7" s="52"/>
      <c r="B7" s="59"/>
      <c r="C7" s="211" t="s">
        <v>206</v>
      </c>
      <c r="D7" s="212"/>
      <c r="E7" s="52"/>
    </row>
    <row r="8" spans="1:9" ht="18.75" customHeight="1" x14ac:dyDescent="0.4">
      <c r="A8" s="52"/>
      <c r="B8" s="52"/>
      <c r="C8" s="52"/>
      <c r="D8" s="52"/>
      <c r="E8" s="52"/>
    </row>
    <row r="9" spans="1:9" ht="18.75" customHeight="1" x14ac:dyDescent="0.4">
      <c r="A9" s="52"/>
      <c r="B9" s="52"/>
      <c r="C9" s="52"/>
      <c r="D9" s="52"/>
      <c r="E9" s="52"/>
    </row>
    <row r="10" spans="1:9" ht="18.75" customHeight="1" x14ac:dyDescent="0.4">
      <c r="A10" s="199" t="s">
        <v>201</v>
      </c>
      <c r="B10" s="199"/>
      <c r="C10" s="199"/>
      <c r="D10" s="199"/>
      <c r="E10" s="199"/>
    </row>
    <row r="11" spans="1:9" ht="18.75" customHeight="1" thickBot="1" x14ac:dyDescent="0.45">
      <c r="A11" s="199"/>
      <c r="B11" s="199"/>
      <c r="C11" s="199"/>
      <c r="D11" s="199"/>
      <c r="E11" s="199"/>
    </row>
    <row r="12" spans="1:9" ht="18.75" customHeight="1" x14ac:dyDescent="0.4">
      <c r="A12" s="166" t="s">
        <v>195</v>
      </c>
      <c r="B12" s="163" t="s">
        <v>209</v>
      </c>
      <c r="C12" s="193" t="s">
        <v>207</v>
      </c>
      <c r="D12" s="163" t="str">
        <f>IF(B6="該当","有",IF(B6="","","無"))</f>
        <v/>
      </c>
      <c r="E12" s="195"/>
    </row>
    <row r="13" spans="1:9" ht="24" x14ac:dyDescent="0.4">
      <c r="A13" s="168"/>
      <c r="B13" s="164"/>
      <c r="C13" s="194"/>
      <c r="D13" s="164"/>
      <c r="E13" s="196"/>
      <c r="F13" s="15"/>
      <c r="G13" s="18"/>
      <c r="H13" s="3"/>
      <c r="I13" s="3"/>
    </row>
    <row r="14" spans="1:9" x14ac:dyDescent="0.4">
      <c r="A14" s="168"/>
      <c r="B14" s="164"/>
      <c r="C14" s="194"/>
      <c r="D14" s="164"/>
      <c r="E14" s="196"/>
    </row>
    <row r="15" spans="1:9" x14ac:dyDescent="0.4">
      <c r="A15" s="168"/>
      <c r="B15" s="164"/>
      <c r="C15" s="194"/>
      <c r="D15" s="164"/>
      <c r="E15" s="196"/>
    </row>
    <row r="16" spans="1:9" x14ac:dyDescent="0.4">
      <c r="A16" s="168"/>
      <c r="B16" s="164"/>
      <c r="C16" s="194"/>
      <c r="D16" s="164"/>
      <c r="E16" s="196"/>
    </row>
    <row r="17" spans="1:5" x14ac:dyDescent="0.4">
      <c r="A17" s="168"/>
      <c r="B17" s="164" t="s">
        <v>210</v>
      </c>
      <c r="C17" s="210" t="s">
        <v>208</v>
      </c>
      <c r="D17" s="164" t="str">
        <f>IF(B6="該当","有",IF(B6="","","無"))</f>
        <v/>
      </c>
      <c r="E17" s="196"/>
    </row>
    <row r="18" spans="1:5" x14ac:dyDescent="0.4">
      <c r="A18" s="168"/>
      <c r="B18" s="164"/>
      <c r="C18" s="210"/>
      <c r="D18" s="164"/>
      <c r="E18" s="196"/>
    </row>
    <row r="19" spans="1:5" x14ac:dyDescent="0.4">
      <c r="A19" s="168"/>
      <c r="B19" s="164"/>
      <c r="C19" s="210"/>
      <c r="D19" s="164"/>
      <c r="E19" s="196"/>
    </row>
    <row r="20" spans="1:5" x14ac:dyDescent="0.4">
      <c r="A20" s="168"/>
      <c r="B20" s="164"/>
      <c r="C20" s="210"/>
      <c r="D20" s="164"/>
      <c r="E20" s="196"/>
    </row>
    <row r="21" spans="1:5" x14ac:dyDescent="0.4">
      <c r="A21" s="168"/>
      <c r="B21" s="164"/>
      <c r="C21" s="210"/>
      <c r="D21" s="164"/>
      <c r="E21" s="196"/>
    </row>
    <row r="22" spans="1:5" x14ac:dyDescent="0.4">
      <c r="A22" s="168"/>
      <c r="B22" s="164" t="s">
        <v>209</v>
      </c>
      <c r="C22" s="194" t="s">
        <v>211</v>
      </c>
      <c r="D22" s="164" t="str">
        <f>IF(B7="該当","有",IF(B7="","","無"))</f>
        <v/>
      </c>
      <c r="E22" s="196"/>
    </row>
    <row r="23" spans="1:5" x14ac:dyDescent="0.4">
      <c r="A23" s="168"/>
      <c r="B23" s="164"/>
      <c r="C23" s="194"/>
      <c r="D23" s="164"/>
      <c r="E23" s="196"/>
    </row>
    <row r="24" spans="1:5" x14ac:dyDescent="0.4">
      <c r="A24" s="168"/>
      <c r="B24" s="164"/>
      <c r="C24" s="194"/>
      <c r="D24" s="164"/>
      <c r="E24" s="196"/>
    </row>
    <row r="25" spans="1:5" x14ac:dyDescent="0.4">
      <c r="A25" s="168"/>
      <c r="B25" s="164"/>
      <c r="C25" s="194"/>
      <c r="D25" s="164"/>
      <c r="E25" s="196"/>
    </row>
    <row r="26" spans="1:5" ht="19.5" thickBot="1" x14ac:dyDescent="0.45">
      <c r="A26" s="170"/>
      <c r="B26" s="165"/>
      <c r="C26" s="197"/>
      <c r="D26" s="165"/>
      <c r="E26" s="198"/>
    </row>
    <row r="27" spans="1:5" x14ac:dyDescent="0.4">
      <c r="A27" s="199" t="s">
        <v>187</v>
      </c>
      <c r="B27" s="199"/>
      <c r="C27" s="199"/>
      <c r="D27" s="199"/>
      <c r="E27" s="199"/>
    </row>
    <row r="28" spans="1:5" ht="19.5" thickBot="1" x14ac:dyDescent="0.45">
      <c r="A28" s="200"/>
      <c r="B28" s="200"/>
      <c r="C28" s="200"/>
      <c r="D28" s="200"/>
      <c r="E28" s="200"/>
    </row>
    <row r="29" spans="1:5" ht="24.75" thickBot="1" x14ac:dyDescent="0.45">
      <c r="A29" s="208" t="s">
        <v>19</v>
      </c>
      <c r="B29" s="209"/>
      <c r="C29" s="56" t="s">
        <v>18</v>
      </c>
      <c r="D29" s="55" t="s">
        <v>202</v>
      </c>
      <c r="E29" s="57" t="s">
        <v>17</v>
      </c>
    </row>
    <row r="30" spans="1:5" x14ac:dyDescent="0.4">
      <c r="A30" s="160" t="s">
        <v>4</v>
      </c>
      <c r="B30" s="153" t="s">
        <v>5</v>
      </c>
      <c r="C30" s="186" t="s">
        <v>188</v>
      </c>
      <c r="D30" s="163"/>
      <c r="E30" s="179"/>
    </row>
    <row r="31" spans="1:5" x14ac:dyDescent="0.4">
      <c r="A31" s="161"/>
      <c r="B31" s="154"/>
      <c r="C31" s="182"/>
      <c r="D31" s="164"/>
      <c r="E31" s="176"/>
    </row>
    <row r="32" spans="1:5" x14ac:dyDescent="0.4">
      <c r="A32" s="161"/>
      <c r="B32" s="154"/>
      <c r="C32" s="182"/>
      <c r="D32" s="164"/>
      <c r="E32" s="176"/>
    </row>
    <row r="33" spans="1:5" x14ac:dyDescent="0.4">
      <c r="A33" s="161"/>
      <c r="B33" s="154"/>
      <c r="C33" s="182"/>
      <c r="D33" s="164"/>
      <c r="E33" s="176"/>
    </row>
    <row r="34" spans="1:5" x14ac:dyDescent="0.4">
      <c r="A34" s="161"/>
      <c r="B34" s="154"/>
      <c r="C34" s="183"/>
      <c r="D34" s="164"/>
      <c r="E34" s="180"/>
    </row>
    <row r="35" spans="1:5" x14ac:dyDescent="0.4">
      <c r="A35" s="161"/>
      <c r="B35" s="154"/>
      <c r="C35" s="181" t="s">
        <v>0</v>
      </c>
      <c r="D35" s="164"/>
      <c r="E35" s="175"/>
    </row>
    <row r="36" spans="1:5" x14ac:dyDescent="0.4">
      <c r="A36" s="161"/>
      <c r="B36" s="154"/>
      <c r="C36" s="182"/>
      <c r="D36" s="164"/>
      <c r="E36" s="176"/>
    </row>
    <row r="37" spans="1:5" x14ac:dyDescent="0.4">
      <c r="A37" s="161"/>
      <c r="B37" s="154"/>
      <c r="C37" s="182"/>
      <c r="D37" s="164"/>
      <c r="E37" s="176"/>
    </row>
    <row r="38" spans="1:5" x14ac:dyDescent="0.4">
      <c r="A38" s="161"/>
      <c r="B38" s="154"/>
      <c r="C38" s="182"/>
      <c r="D38" s="164"/>
      <c r="E38" s="176"/>
    </row>
    <row r="39" spans="1:5" x14ac:dyDescent="0.4">
      <c r="A39" s="161"/>
      <c r="B39" s="154"/>
      <c r="C39" s="183"/>
      <c r="D39" s="164"/>
      <c r="E39" s="180"/>
    </row>
    <row r="40" spans="1:5" x14ac:dyDescent="0.4">
      <c r="A40" s="161"/>
      <c r="B40" s="154"/>
      <c r="C40" s="181" t="s">
        <v>189</v>
      </c>
      <c r="D40" s="164"/>
      <c r="E40" s="175"/>
    </row>
    <row r="41" spans="1:5" x14ac:dyDescent="0.4">
      <c r="A41" s="161"/>
      <c r="B41" s="154"/>
      <c r="C41" s="182"/>
      <c r="D41" s="164"/>
      <c r="E41" s="176"/>
    </row>
    <row r="42" spans="1:5" x14ac:dyDescent="0.4">
      <c r="A42" s="161"/>
      <c r="B42" s="154"/>
      <c r="C42" s="182"/>
      <c r="D42" s="164"/>
      <c r="E42" s="176"/>
    </row>
    <row r="43" spans="1:5" x14ac:dyDescent="0.4">
      <c r="A43" s="161"/>
      <c r="B43" s="154"/>
      <c r="C43" s="182"/>
      <c r="D43" s="164"/>
      <c r="E43" s="176"/>
    </row>
    <row r="44" spans="1:5" x14ac:dyDescent="0.4">
      <c r="A44" s="161"/>
      <c r="B44" s="154"/>
      <c r="C44" s="183"/>
      <c r="D44" s="164"/>
      <c r="E44" s="180"/>
    </row>
    <row r="45" spans="1:5" x14ac:dyDescent="0.4">
      <c r="A45" s="161"/>
      <c r="B45" s="154"/>
      <c r="C45" s="181" t="s">
        <v>190</v>
      </c>
      <c r="D45" s="164"/>
      <c r="E45" s="175"/>
    </row>
    <row r="46" spans="1:5" x14ac:dyDescent="0.4">
      <c r="A46" s="161"/>
      <c r="B46" s="154"/>
      <c r="C46" s="182"/>
      <c r="D46" s="164"/>
      <c r="E46" s="176"/>
    </row>
    <row r="47" spans="1:5" x14ac:dyDescent="0.4">
      <c r="A47" s="161"/>
      <c r="B47" s="154"/>
      <c r="C47" s="182"/>
      <c r="D47" s="164"/>
      <c r="E47" s="176"/>
    </row>
    <row r="48" spans="1:5" x14ac:dyDescent="0.4">
      <c r="A48" s="161"/>
      <c r="B48" s="154"/>
      <c r="C48" s="182"/>
      <c r="D48" s="164"/>
      <c r="E48" s="176"/>
    </row>
    <row r="49" spans="1:5" x14ac:dyDescent="0.4">
      <c r="A49" s="161"/>
      <c r="B49" s="154"/>
      <c r="C49" s="183"/>
      <c r="D49" s="164"/>
      <c r="E49" s="180"/>
    </row>
    <row r="50" spans="1:5" x14ac:dyDescent="0.4">
      <c r="A50" s="161"/>
      <c r="B50" s="156" t="s">
        <v>10</v>
      </c>
      <c r="C50" s="171" t="s">
        <v>191</v>
      </c>
      <c r="D50" s="164"/>
      <c r="E50" s="175"/>
    </row>
    <row r="51" spans="1:5" x14ac:dyDescent="0.4">
      <c r="A51" s="161"/>
      <c r="B51" s="154"/>
      <c r="C51" s="172"/>
      <c r="D51" s="164"/>
      <c r="E51" s="176"/>
    </row>
    <row r="52" spans="1:5" x14ac:dyDescent="0.4">
      <c r="A52" s="161"/>
      <c r="B52" s="154"/>
      <c r="C52" s="172"/>
      <c r="D52" s="164"/>
      <c r="E52" s="176"/>
    </row>
    <row r="53" spans="1:5" x14ac:dyDescent="0.4">
      <c r="A53" s="161"/>
      <c r="B53" s="154"/>
      <c r="C53" s="172"/>
      <c r="D53" s="164"/>
      <c r="E53" s="176"/>
    </row>
    <row r="54" spans="1:5" x14ac:dyDescent="0.4">
      <c r="A54" s="161"/>
      <c r="B54" s="154"/>
      <c r="C54" s="174"/>
      <c r="D54" s="164"/>
      <c r="E54" s="180"/>
    </row>
    <row r="55" spans="1:5" x14ac:dyDescent="0.4">
      <c r="A55" s="161"/>
      <c r="B55" s="154"/>
      <c r="C55" s="171" t="s">
        <v>192</v>
      </c>
      <c r="D55" s="164"/>
      <c r="E55" s="175"/>
    </row>
    <row r="56" spans="1:5" x14ac:dyDescent="0.4">
      <c r="A56" s="161"/>
      <c r="B56" s="154"/>
      <c r="C56" s="172"/>
      <c r="D56" s="164"/>
      <c r="E56" s="176"/>
    </row>
    <row r="57" spans="1:5" x14ac:dyDescent="0.4">
      <c r="A57" s="161"/>
      <c r="B57" s="154"/>
      <c r="C57" s="172"/>
      <c r="D57" s="164"/>
      <c r="E57" s="176"/>
    </row>
    <row r="58" spans="1:5" x14ac:dyDescent="0.4">
      <c r="A58" s="161"/>
      <c r="B58" s="154"/>
      <c r="C58" s="172"/>
      <c r="D58" s="164"/>
      <c r="E58" s="176"/>
    </row>
    <row r="59" spans="1:5" ht="19.5" thickBot="1" x14ac:dyDescent="0.45">
      <c r="A59" s="162"/>
      <c r="B59" s="159"/>
      <c r="C59" s="173"/>
      <c r="D59" s="165"/>
      <c r="E59" s="177"/>
    </row>
    <row r="60" spans="1:5" x14ac:dyDescent="0.4">
      <c r="A60" s="166" t="s">
        <v>13</v>
      </c>
      <c r="B60" s="163" t="s">
        <v>5</v>
      </c>
      <c r="C60" s="193" t="s">
        <v>193</v>
      </c>
      <c r="D60" s="163"/>
      <c r="E60" s="195"/>
    </row>
    <row r="61" spans="1:5" x14ac:dyDescent="0.4">
      <c r="A61" s="168"/>
      <c r="B61" s="164"/>
      <c r="C61" s="194"/>
      <c r="D61" s="164"/>
      <c r="E61" s="196"/>
    </row>
    <row r="62" spans="1:5" x14ac:dyDescent="0.4">
      <c r="A62" s="168"/>
      <c r="B62" s="164"/>
      <c r="C62" s="194"/>
      <c r="D62" s="164"/>
      <c r="E62" s="196"/>
    </row>
    <row r="63" spans="1:5" x14ac:dyDescent="0.4">
      <c r="A63" s="168"/>
      <c r="B63" s="164"/>
      <c r="C63" s="194"/>
      <c r="D63" s="164"/>
      <c r="E63" s="196"/>
    </row>
    <row r="64" spans="1:5" x14ac:dyDescent="0.4">
      <c r="A64" s="168"/>
      <c r="B64" s="164"/>
      <c r="C64" s="194"/>
      <c r="D64" s="164"/>
      <c r="E64" s="196"/>
    </row>
    <row r="65" spans="1:5" x14ac:dyDescent="0.4">
      <c r="A65" s="168"/>
      <c r="B65" s="164"/>
      <c r="C65" s="194" t="s">
        <v>194</v>
      </c>
      <c r="D65" s="164"/>
      <c r="E65" s="196"/>
    </row>
    <row r="66" spans="1:5" x14ac:dyDescent="0.4">
      <c r="A66" s="168"/>
      <c r="B66" s="164"/>
      <c r="C66" s="194"/>
      <c r="D66" s="164"/>
      <c r="E66" s="196"/>
    </row>
    <row r="67" spans="1:5" x14ac:dyDescent="0.4">
      <c r="A67" s="168"/>
      <c r="B67" s="164"/>
      <c r="C67" s="194"/>
      <c r="D67" s="164"/>
      <c r="E67" s="196"/>
    </row>
    <row r="68" spans="1:5" x14ac:dyDescent="0.4">
      <c r="A68" s="168"/>
      <c r="B68" s="164"/>
      <c r="C68" s="194"/>
      <c r="D68" s="164"/>
      <c r="E68" s="196"/>
    </row>
    <row r="69" spans="1:5" ht="19.5" thickBot="1" x14ac:dyDescent="0.45">
      <c r="A69" s="170"/>
      <c r="B69" s="165"/>
      <c r="C69" s="197"/>
      <c r="D69" s="165"/>
      <c r="E69" s="198"/>
    </row>
    <row r="70" spans="1:5" x14ac:dyDescent="0.4">
      <c r="A70" s="52"/>
      <c r="B70" s="52"/>
      <c r="C70" s="52"/>
      <c r="D70" s="52"/>
      <c r="E70" s="52"/>
    </row>
  </sheetData>
  <mergeCells count="49">
    <mergeCell ref="E17:E21"/>
    <mergeCell ref="C22:C26"/>
    <mergeCell ref="D22:D26"/>
    <mergeCell ref="E22:E26"/>
    <mergeCell ref="A1:E2"/>
    <mergeCell ref="A3:E4"/>
    <mergeCell ref="A10:E11"/>
    <mergeCell ref="A12:A26"/>
    <mergeCell ref="C12:C16"/>
    <mergeCell ref="D12:D16"/>
    <mergeCell ref="E12:E16"/>
    <mergeCell ref="C17:C21"/>
    <mergeCell ref="D17:D21"/>
    <mergeCell ref="C6:D6"/>
    <mergeCell ref="C7:D7"/>
    <mergeCell ref="B12:B16"/>
    <mergeCell ref="E35:E39"/>
    <mergeCell ref="C40:C44"/>
    <mergeCell ref="D40:D44"/>
    <mergeCell ref="E40:E44"/>
    <mergeCell ref="C45:C49"/>
    <mergeCell ref="D45:D49"/>
    <mergeCell ref="E45:E49"/>
    <mergeCell ref="D50:D54"/>
    <mergeCell ref="E50:E54"/>
    <mergeCell ref="C55:C59"/>
    <mergeCell ref="D55:D59"/>
    <mergeCell ref="E55:E59"/>
    <mergeCell ref="D60:D64"/>
    <mergeCell ref="E60:E64"/>
    <mergeCell ref="C65:C69"/>
    <mergeCell ref="D65:D69"/>
    <mergeCell ref="E65:E69"/>
    <mergeCell ref="B17:B21"/>
    <mergeCell ref="B22:B26"/>
    <mergeCell ref="A60:A69"/>
    <mergeCell ref="B60:B69"/>
    <mergeCell ref="C60:C64"/>
    <mergeCell ref="B50:B59"/>
    <mergeCell ref="C50:C54"/>
    <mergeCell ref="A27:E28"/>
    <mergeCell ref="A29:B29"/>
    <mergeCell ref="A30:A59"/>
    <mergeCell ref="B30:B49"/>
    <mergeCell ref="C30:C34"/>
    <mergeCell ref="D30:D34"/>
    <mergeCell ref="E30:E34"/>
    <mergeCell ref="C35:C39"/>
    <mergeCell ref="D35:D39"/>
  </mergeCells>
  <phoneticPr fontId="1"/>
  <conditionalFormatting sqref="A12:A26">
    <cfRule type="expression" dxfId="7" priority="1">
      <formula>AND($B$6="非該当",$B$7="非該当")</formula>
    </cfRule>
  </conditionalFormatting>
  <conditionalFormatting sqref="B12:E21">
    <cfRule type="expression" dxfId="6" priority="3">
      <formula>$B$6="非該当"</formula>
    </cfRule>
  </conditionalFormatting>
  <conditionalFormatting sqref="B22:E26">
    <cfRule type="expression" dxfId="5" priority="2">
      <formula>$B$7="非該当"</formula>
    </cfRule>
  </conditionalFormatting>
  <conditionalFormatting sqref="C12:E16">
    <cfRule type="expression" dxfId="4" priority="7">
      <formula>$B$6="非該当"</formula>
    </cfRule>
  </conditionalFormatting>
  <conditionalFormatting sqref="C22:E26">
    <cfRule type="expression" dxfId="3" priority="5">
      <formula>$B$8="非該当"</formula>
    </cfRule>
  </conditionalFormatting>
  <dataValidations count="2">
    <dataValidation type="list" allowBlank="1" showInputMessage="1" showErrorMessage="1" sqref="B6:B7 B10:B11 B27:B29" xr:uid="{E01BB7AC-EBEA-4C87-AA6F-A0B4BA0B5CD5}">
      <formula1>"該当,非該当"</formula1>
    </dataValidation>
    <dataValidation type="list" allowBlank="1" showInputMessage="1" showErrorMessage="1" sqref="D30:D69" xr:uid="{69607984-F6C4-4288-B207-B8B0082012AD}">
      <formula1>"有,無"</formula1>
    </dataValidation>
  </dataValidations>
  <pageMargins left="0.7" right="0.7" top="0.75" bottom="0.75" header="0.3" footer="0.3"/>
  <pageSetup paperSize="9" scale="5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5B1AE-4385-4C5D-9209-4A95C592360D}">
  <sheetPr>
    <tabColor rgb="FFFBFF57"/>
  </sheetPr>
  <dimension ref="A1:E170"/>
  <sheetViews>
    <sheetView view="pageBreakPreview" zoomScale="85" zoomScaleNormal="70" zoomScaleSheetLayoutView="85" workbookViewId="0">
      <selection activeCell="B6" sqref="B6"/>
    </sheetView>
  </sheetViews>
  <sheetFormatPr defaultColWidth="8.875" defaultRowHeight="18.75" x14ac:dyDescent="0.4"/>
  <cols>
    <col min="1" max="1" width="7.125" style="2" bestFit="1" customWidth="1"/>
    <col min="2" max="2" width="12.875" style="1" customWidth="1"/>
    <col min="3" max="3" width="38.625" style="1" customWidth="1"/>
    <col min="4" max="4" width="7.875" style="1" customWidth="1"/>
    <col min="5" max="5" width="79.625" style="1" customWidth="1"/>
  </cols>
  <sheetData>
    <row r="1" spans="1:5" ht="18.75" customHeight="1" x14ac:dyDescent="0.4">
      <c r="A1" s="150" t="s">
        <v>152</v>
      </c>
      <c r="B1" s="150"/>
      <c r="C1" s="150"/>
      <c r="D1" s="150"/>
      <c r="E1" s="150"/>
    </row>
    <row r="2" spans="1:5" ht="18.75" customHeight="1" x14ac:dyDescent="0.4">
      <c r="A2" s="150"/>
      <c r="B2" s="150"/>
      <c r="C2" s="150"/>
      <c r="D2" s="150"/>
      <c r="E2" s="150"/>
    </row>
    <row r="3" spans="1:5" ht="18.75" customHeight="1" x14ac:dyDescent="0.4">
      <c r="A3" s="151" t="s">
        <v>217</v>
      </c>
      <c r="B3" s="151"/>
      <c r="C3" s="151"/>
      <c r="D3" s="151"/>
      <c r="E3" s="151"/>
    </row>
    <row r="4" spans="1:5" ht="18.75" customHeight="1" x14ac:dyDescent="0.4">
      <c r="A4" s="151"/>
      <c r="B4" s="151"/>
      <c r="C4" s="151"/>
      <c r="D4" s="151"/>
      <c r="E4" s="151"/>
    </row>
    <row r="5" spans="1:5" ht="19.5" thickBot="1" x14ac:dyDescent="0.45">
      <c r="A5" s="52"/>
      <c r="B5" s="53" t="s">
        <v>203</v>
      </c>
      <c r="C5" s="52"/>
      <c r="D5" s="52"/>
      <c r="E5" s="52"/>
    </row>
    <row r="6" spans="1:5" ht="19.5" customHeight="1" thickBot="1" x14ac:dyDescent="0.45">
      <c r="A6" s="52"/>
      <c r="B6" s="60"/>
      <c r="C6" s="211" t="s">
        <v>218</v>
      </c>
      <c r="D6" s="212"/>
      <c r="E6" s="52"/>
    </row>
    <row r="7" spans="1:5" ht="19.5" customHeight="1" thickBot="1" x14ac:dyDescent="0.45">
      <c r="A7" s="52"/>
      <c r="B7" s="59"/>
      <c r="C7" s="211" t="s">
        <v>219</v>
      </c>
      <c r="D7" s="212"/>
      <c r="E7" s="52"/>
    </row>
    <row r="8" spans="1:5" ht="19.5" thickBot="1" x14ac:dyDescent="0.45">
      <c r="A8" s="52"/>
      <c r="B8" s="59"/>
      <c r="C8" s="221" t="s">
        <v>238</v>
      </c>
      <c r="D8" s="211"/>
      <c r="E8" s="52"/>
    </row>
    <row r="9" spans="1:5" ht="18.75" customHeight="1" x14ac:dyDescent="0.4">
      <c r="A9" s="199" t="s">
        <v>220</v>
      </c>
      <c r="B9" s="199"/>
      <c r="C9" s="199"/>
      <c r="D9" s="199"/>
      <c r="E9" s="199"/>
    </row>
    <row r="10" spans="1:5" ht="19.5" customHeight="1" thickBot="1" x14ac:dyDescent="0.45">
      <c r="A10" s="199"/>
      <c r="B10" s="199"/>
      <c r="C10" s="199"/>
      <c r="D10" s="199"/>
      <c r="E10" s="199"/>
    </row>
    <row r="11" spans="1:5" ht="19.5" customHeight="1" x14ac:dyDescent="0.4">
      <c r="A11" s="213" t="s">
        <v>224</v>
      </c>
      <c r="B11" s="214"/>
      <c r="C11" s="217" t="s">
        <v>225</v>
      </c>
      <c r="D11" s="217"/>
      <c r="E11" s="218"/>
    </row>
    <row r="12" spans="1:5" ht="19.5" customHeight="1" thickBot="1" x14ac:dyDescent="0.45">
      <c r="A12" s="215" t="s">
        <v>19</v>
      </c>
      <c r="B12" s="216"/>
      <c r="C12" s="64" t="s">
        <v>18</v>
      </c>
      <c r="D12" s="64" t="s">
        <v>202</v>
      </c>
      <c r="E12" s="65" t="s">
        <v>17</v>
      </c>
    </row>
    <row r="13" spans="1:5" ht="18.75" customHeight="1" x14ac:dyDescent="0.4">
      <c r="A13" s="167" t="s">
        <v>4</v>
      </c>
      <c r="B13" s="154" t="s">
        <v>5</v>
      </c>
      <c r="C13" s="174" t="s">
        <v>221</v>
      </c>
      <c r="D13" s="155" t="str">
        <f>IF(B6="該当","有",IF(B6="","","無"))</f>
        <v/>
      </c>
      <c r="E13" s="180"/>
    </row>
    <row r="14" spans="1:5" x14ac:dyDescent="0.4">
      <c r="A14" s="168"/>
      <c r="B14" s="154"/>
      <c r="C14" s="194"/>
      <c r="D14" s="164"/>
      <c r="E14" s="196"/>
    </row>
    <row r="15" spans="1:5" x14ac:dyDescent="0.4">
      <c r="A15" s="168"/>
      <c r="B15" s="154"/>
      <c r="C15" s="194"/>
      <c r="D15" s="164"/>
      <c r="E15" s="196"/>
    </row>
    <row r="16" spans="1:5" x14ac:dyDescent="0.4">
      <c r="A16" s="168"/>
      <c r="B16" s="154"/>
      <c r="C16" s="194"/>
      <c r="D16" s="164"/>
      <c r="E16" s="196"/>
    </row>
    <row r="17" spans="1:5" x14ac:dyDescent="0.4">
      <c r="A17" s="168"/>
      <c r="B17" s="154"/>
      <c r="C17" s="194"/>
      <c r="D17" s="164"/>
      <c r="E17" s="196"/>
    </row>
    <row r="18" spans="1:5" ht="18.75" customHeight="1" x14ac:dyDescent="0.4">
      <c r="A18" s="168"/>
      <c r="B18" s="154"/>
      <c r="C18" s="194" t="s">
        <v>222</v>
      </c>
      <c r="D18" s="164" t="str">
        <f>IF(B6="該当","有",IF(B6="","","無"))</f>
        <v/>
      </c>
      <c r="E18" s="196"/>
    </row>
    <row r="19" spans="1:5" x14ac:dyDescent="0.4">
      <c r="A19" s="168"/>
      <c r="B19" s="154"/>
      <c r="C19" s="194"/>
      <c r="D19" s="164"/>
      <c r="E19" s="196"/>
    </row>
    <row r="20" spans="1:5" x14ac:dyDescent="0.4">
      <c r="A20" s="168"/>
      <c r="B20" s="154"/>
      <c r="C20" s="194"/>
      <c r="D20" s="164"/>
      <c r="E20" s="196"/>
    </row>
    <row r="21" spans="1:5" x14ac:dyDescent="0.4">
      <c r="A21" s="168"/>
      <c r="B21" s="154"/>
      <c r="C21" s="194"/>
      <c r="D21" s="164"/>
      <c r="E21" s="196"/>
    </row>
    <row r="22" spans="1:5" x14ac:dyDescent="0.4">
      <c r="A22" s="168"/>
      <c r="B22" s="154"/>
      <c r="C22" s="194"/>
      <c r="D22" s="164"/>
      <c r="E22" s="196"/>
    </row>
    <row r="23" spans="1:5" ht="18.75" customHeight="1" x14ac:dyDescent="0.4">
      <c r="A23" s="168"/>
      <c r="B23" s="154"/>
      <c r="C23" s="194" t="s">
        <v>223</v>
      </c>
      <c r="D23" s="164" t="str">
        <f>IF(B6="該当","有",IF(B6="","","無"))</f>
        <v/>
      </c>
      <c r="E23" s="196"/>
    </row>
    <row r="24" spans="1:5" x14ac:dyDescent="0.4">
      <c r="A24" s="168"/>
      <c r="B24" s="154"/>
      <c r="C24" s="194"/>
      <c r="D24" s="164"/>
      <c r="E24" s="196"/>
    </row>
    <row r="25" spans="1:5" x14ac:dyDescent="0.4">
      <c r="A25" s="168"/>
      <c r="B25" s="154"/>
      <c r="C25" s="194"/>
      <c r="D25" s="164"/>
      <c r="E25" s="196"/>
    </row>
    <row r="26" spans="1:5" x14ac:dyDescent="0.4">
      <c r="A26" s="168"/>
      <c r="B26" s="154"/>
      <c r="C26" s="194"/>
      <c r="D26" s="164"/>
      <c r="E26" s="196"/>
    </row>
    <row r="27" spans="1:5" ht="19.5" thickBot="1" x14ac:dyDescent="0.45">
      <c r="A27" s="170"/>
      <c r="B27" s="159"/>
      <c r="C27" s="197"/>
      <c r="D27" s="165"/>
      <c r="E27" s="198"/>
    </row>
    <row r="28" spans="1:5" x14ac:dyDescent="0.4">
      <c r="A28" s="199" t="s">
        <v>226</v>
      </c>
      <c r="B28" s="199"/>
      <c r="C28" s="199"/>
      <c r="D28" s="199"/>
      <c r="E28" s="199"/>
    </row>
    <row r="29" spans="1:5" ht="19.5" thickBot="1" x14ac:dyDescent="0.45">
      <c r="A29" s="199"/>
      <c r="B29" s="199"/>
      <c r="C29" s="199"/>
      <c r="D29" s="199"/>
      <c r="E29" s="199"/>
    </row>
    <row r="30" spans="1:5" ht="19.5" x14ac:dyDescent="0.4">
      <c r="A30" s="213" t="s">
        <v>224</v>
      </c>
      <c r="B30" s="214"/>
      <c r="C30" s="217" t="s">
        <v>231</v>
      </c>
      <c r="D30" s="217"/>
      <c r="E30" s="218"/>
    </row>
    <row r="31" spans="1:5" ht="20.25" thickBot="1" x14ac:dyDescent="0.45">
      <c r="A31" s="215" t="s">
        <v>19</v>
      </c>
      <c r="B31" s="216"/>
      <c r="C31" s="64" t="s">
        <v>18</v>
      </c>
      <c r="D31" s="64" t="s">
        <v>202</v>
      </c>
      <c r="E31" s="65" t="s">
        <v>17</v>
      </c>
    </row>
    <row r="32" spans="1:5" ht="18.75" customHeight="1" x14ac:dyDescent="0.4">
      <c r="A32" s="166" t="s">
        <v>4</v>
      </c>
      <c r="B32" s="153" t="s">
        <v>5</v>
      </c>
      <c r="C32" s="193" t="s">
        <v>227</v>
      </c>
      <c r="D32" s="163" t="str">
        <f>IF(B7="該当","有",IF(B7="","","無"))</f>
        <v/>
      </c>
      <c r="E32" s="195"/>
    </row>
    <row r="33" spans="1:5" x14ac:dyDescent="0.4">
      <c r="A33" s="168"/>
      <c r="B33" s="154"/>
      <c r="C33" s="194"/>
      <c r="D33" s="164"/>
      <c r="E33" s="196"/>
    </row>
    <row r="34" spans="1:5" x14ac:dyDescent="0.4">
      <c r="A34" s="168"/>
      <c r="B34" s="154"/>
      <c r="C34" s="194"/>
      <c r="D34" s="164"/>
      <c r="E34" s="196"/>
    </row>
    <row r="35" spans="1:5" x14ac:dyDescent="0.4">
      <c r="A35" s="168"/>
      <c r="B35" s="154"/>
      <c r="C35" s="194"/>
      <c r="D35" s="164"/>
      <c r="E35" s="196"/>
    </row>
    <row r="36" spans="1:5" x14ac:dyDescent="0.4">
      <c r="A36" s="168"/>
      <c r="B36" s="154"/>
      <c r="C36" s="194"/>
      <c r="D36" s="164"/>
      <c r="E36" s="196"/>
    </row>
    <row r="37" spans="1:5" x14ac:dyDescent="0.4">
      <c r="A37" s="168"/>
      <c r="B37" s="154"/>
      <c r="C37" s="194" t="s">
        <v>228</v>
      </c>
      <c r="D37" s="164" t="str">
        <f>IF(B7="該当","有",IF(B7="","","無"))</f>
        <v/>
      </c>
      <c r="E37" s="196"/>
    </row>
    <row r="38" spans="1:5" x14ac:dyDescent="0.4">
      <c r="A38" s="168"/>
      <c r="B38" s="154"/>
      <c r="C38" s="194"/>
      <c r="D38" s="164"/>
      <c r="E38" s="196"/>
    </row>
    <row r="39" spans="1:5" x14ac:dyDescent="0.4">
      <c r="A39" s="168"/>
      <c r="B39" s="154"/>
      <c r="C39" s="194"/>
      <c r="D39" s="164"/>
      <c r="E39" s="196"/>
    </row>
    <row r="40" spans="1:5" x14ac:dyDescent="0.4">
      <c r="A40" s="168"/>
      <c r="B40" s="154"/>
      <c r="C40" s="194"/>
      <c r="D40" s="164"/>
      <c r="E40" s="196"/>
    </row>
    <row r="41" spans="1:5" x14ac:dyDescent="0.4">
      <c r="A41" s="168"/>
      <c r="B41" s="154"/>
      <c r="C41" s="194"/>
      <c r="D41" s="164"/>
      <c r="E41" s="196"/>
    </row>
    <row r="42" spans="1:5" x14ac:dyDescent="0.4">
      <c r="A42" s="168"/>
      <c r="B42" s="154" t="s">
        <v>196</v>
      </c>
      <c r="C42" s="194" t="s">
        <v>229</v>
      </c>
      <c r="D42" s="164" t="str">
        <f>IF(B7="該当","有",IF(B7="","","無"))</f>
        <v/>
      </c>
      <c r="E42" s="196"/>
    </row>
    <row r="43" spans="1:5" x14ac:dyDescent="0.4">
      <c r="A43" s="168"/>
      <c r="B43" s="154"/>
      <c r="C43" s="194"/>
      <c r="D43" s="164"/>
      <c r="E43" s="196"/>
    </row>
    <row r="44" spans="1:5" x14ac:dyDescent="0.4">
      <c r="A44" s="168"/>
      <c r="B44" s="154"/>
      <c r="C44" s="194"/>
      <c r="D44" s="164"/>
      <c r="E44" s="196"/>
    </row>
    <row r="45" spans="1:5" x14ac:dyDescent="0.4">
      <c r="A45" s="168"/>
      <c r="B45" s="154"/>
      <c r="C45" s="194"/>
      <c r="D45" s="164"/>
      <c r="E45" s="196"/>
    </row>
    <row r="46" spans="1:5" ht="19.5" thickBot="1" x14ac:dyDescent="0.45">
      <c r="A46" s="170"/>
      <c r="B46" s="159"/>
      <c r="C46" s="197"/>
      <c r="D46" s="165"/>
      <c r="E46" s="198"/>
    </row>
    <row r="47" spans="1:5" x14ac:dyDescent="0.4">
      <c r="A47" s="199" t="s">
        <v>230</v>
      </c>
      <c r="B47" s="199"/>
      <c r="C47" s="199"/>
      <c r="D47" s="199"/>
      <c r="E47" s="199"/>
    </row>
    <row r="48" spans="1:5" ht="19.5" thickBot="1" x14ac:dyDescent="0.45">
      <c r="A48" s="199"/>
      <c r="B48" s="199"/>
      <c r="C48" s="199"/>
      <c r="D48" s="199"/>
      <c r="E48" s="199"/>
    </row>
    <row r="49" spans="1:5" ht="19.5" x14ac:dyDescent="0.4">
      <c r="A49" s="213" t="s">
        <v>224</v>
      </c>
      <c r="B49" s="214"/>
      <c r="C49" s="217" t="s">
        <v>232</v>
      </c>
      <c r="D49" s="217"/>
      <c r="E49" s="218"/>
    </row>
    <row r="50" spans="1:5" ht="20.25" thickBot="1" x14ac:dyDescent="0.45">
      <c r="A50" s="222" t="s">
        <v>19</v>
      </c>
      <c r="B50" s="223"/>
      <c r="C50" s="66" t="s">
        <v>18</v>
      </c>
      <c r="D50" s="66" t="s">
        <v>202</v>
      </c>
      <c r="E50" s="67" t="s">
        <v>17</v>
      </c>
    </row>
    <row r="51" spans="1:5" ht="18.75" customHeight="1" x14ac:dyDescent="0.4">
      <c r="A51" s="166" t="s">
        <v>4</v>
      </c>
      <c r="B51" s="163" t="s">
        <v>5</v>
      </c>
      <c r="C51" s="193" t="s">
        <v>233</v>
      </c>
      <c r="D51" s="163" t="str">
        <f>IF(B8="該当","有",IF(B8="","","無"))</f>
        <v/>
      </c>
      <c r="E51" s="195"/>
    </row>
    <row r="52" spans="1:5" x14ac:dyDescent="0.4">
      <c r="A52" s="168"/>
      <c r="B52" s="164"/>
      <c r="C52" s="194"/>
      <c r="D52" s="164"/>
      <c r="E52" s="196"/>
    </row>
    <row r="53" spans="1:5" x14ac:dyDescent="0.4">
      <c r="A53" s="168"/>
      <c r="B53" s="164"/>
      <c r="C53" s="194"/>
      <c r="D53" s="164"/>
      <c r="E53" s="196"/>
    </row>
    <row r="54" spans="1:5" x14ac:dyDescent="0.4">
      <c r="A54" s="168"/>
      <c r="B54" s="164"/>
      <c r="C54" s="194"/>
      <c r="D54" s="164"/>
      <c r="E54" s="196"/>
    </row>
    <row r="55" spans="1:5" x14ac:dyDescent="0.4">
      <c r="A55" s="168"/>
      <c r="B55" s="164"/>
      <c r="C55" s="194"/>
      <c r="D55" s="164"/>
      <c r="E55" s="196"/>
    </row>
    <row r="56" spans="1:5" x14ac:dyDescent="0.4">
      <c r="A56" s="168"/>
      <c r="B56" s="164"/>
      <c r="C56" s="194" t="s">
        <v>234</v>
      </c>
      <c r="D56" s="164" t="str">
        <f>IF(B8="該当","有",IF(B8="","","無"))</f>
        <v/>
      </c>
      <c r="E56" s="196"/>
    </row>
    <row r="57" spans="1:5" x14ac:dyDescent="0.4">
      <c r="A57" s="168"/>
      <c r="B57" s="164"/>
      <c r="C57" s="194"/>
      <c r="D57" s="164"/>
      <c r="E57" s="196"/>
    </row>
    <row r="58" spans="1:5" x14ac:dyDescent="0.4">
      <c r="A58" s="168"/>
      <c r="B58" s="164"/>
      <c r="C58" s="194"/>
      <c r="D58" s="164"/>
      <c r="E58" s="196"/>
    </row>
    <row r="59" spans="1:5" x14ac:dyDescent="0.4">
      <c r="A59" s="168"/>
      <c r="B59" s="164"/>
      <c r="C59" s="194"/>
      <c r="D59" s="164"/>
      <c r="E59" s="196"/>
    </row>
    <row r="60" spans="1:5" x14ac:dyDescent="0.4">
      <c r="A60" s="168"/>
      <c r="B60" s="164"/>
      <c r="C60" s="194"/>
      <c r="D60" s="164"/>
      <c r="E60" s="196"/>
    </row>
    <row r="61" spans="1:5" ht="18.75" customHeight="1" x14ac:dyDescent="0.4">
      <c r="A61" s="168"/>
      <c r="B61" s="164"/>
      <c r="C61" s="194" t="s">
        <v>235</v>
      </c>
      <c r="D61" s="164" t="str">
        <f>IF(B8="該当","有",IF(B8="","","無"))</f>
        <v/>
      </c>
      <c r="E61" s="196"/>
    </row>
    <row r="62" spans="1:5" x14ac:dyDescent="0.4">
      <c r="A62" s="168"/>
      <c r="B62" s="164"/>
      <c r="C62" s="194"/>
      <c r="D62" s="164"/>
      <c r="E62" s="196"/>
    </row>
    <row r="63" spans="1:5" x14ac:dyDescent="0.4">
      <c r="A63" s="168"/>
      <c r="B63" s="164"/>
      <c r="C63" s="194"/>
      <c r="D63" s="164"/>
      <c r="E63" s="196"/>
    </row>
    <row r="64" spans="1:5" ht="18.75" customHeight="1" x14ac:dyDescent="0.4">
      <c r="A64" s="168"/>
      <c r="B64" s="164"/>
      <c r="C64" s="194"/>
      <c r="D64" s="164"/>
      <c r="E64" s="196"/>
    </row>
    <row r="65" spans="1:5" ht="19.5" customHeight="1" x14ac:dyDescent="0.4">
      <c r="A65" s="168"/>
      <c r="B65" s="164"/>
      <c r="C65" s="194"/>
      <c r="D65" s="164"/>
      <c r="E65" s="196"/>
    </row>
    <row r="66" spans="1:5" ht="19.5" customHeight="1" x14ac:dyDescent="0.4">
      <c r="A66" s="168"/>
      <c r="B66" s="164" t="s">
        <v>196</v>
      </c>
      <c r="C66" s="194" t="s">
        <v>236</v>
      </c>
      <c r="D66" s="164" t="str">
        <f>IF(B8="該当","有",IF(B8="","","無"))</f>
        <v/>
      </c>
      <c r="E66" s="196"/>
    </row>
    <row r="67" spans="1:5" ht="19.5" customHeight="1" x14ac:dyDescent="0.4">
      <c r="A67" s="168"/>
      <c r="B67" s="164"/>
      <c r="C67" s="194"/>
      <c r="D67" s="164"/>
      <c r="E67" s="196"/>
    </row>
    <row r="68" spans="1:5" ht="19.5" customHeight="1" x14ac:dyDescent="0.4">
      <c r="A68" s="168"/>
      <c r="B68" s="164"/>
      <c r="C68" s="194"/>
      <c r="D68" s="164"/>
      <c r="E68" s="196"/>
    </row>
    <row r="69" spans="1:5" ht="19.5" customHeight="1" x14ac:dyDescent="0.4">
      <c r="A69" s="168"/>
      <c r="B69" s="164"/>
      <c r="C69" s="194"/>
      <c r="D69" s="164"/>
      <c r="E69" s="196"/>
    </row>
    <row r="70" spans="1:5" ht="19.5" customHeight="1" x14ac:dyDescent="0.4">
      <c r="A70" s="168"/>
      <c r="B70" s="164"/>
      <c r="C70" s="194"/>
      <c r="D70" s="164"/>
      <c r="E70" s="196"/>
    </row>
    <row r="71" spans="1:5" ht="19.5" customHeight="1" x14ac:dyDescent="0.4">
      <c r="A71" s="168"/>
      <c r="B71" s="164"/>
      <c r="C71" s="194" t="s">
        <v>237</v>
      </c>
      <c r="D71" s="164" t="str">
        <f>IF(B8="該当","有",IF(B8="","","無"))</f>
        <v/>
      </c>
      <c r="E71" s="196"/>
    </row>
    <row r="72" spans="1:5" ht="19.5" customHeight="1" x14ac:dyDescent="0.4">
      <c r="A72" s="168"/>
      <c r="B72" s="164"/>
      <c r="C72" s="194"/>
      <c r="D72" s="164"/>
      <c r="E72" s="196"/>
    </row>
    <row r="73" spans="1:5" ht="19.5" customHeight="1" x14ac:dyDescent="0.4">
      <c r="A73" s="168"/>
      <c r="B73" s="164"/>
      <c r="C73" s="194"/>
      <c r="D73" s="164"/>
      <c r="E73" s="196"/>
    </row>
    <row r="74" spans="1:5" ht="19.5" customHeight="1" x14ac:dyDescent="0.4">
      <c r="A74" s="168"/>
      <c r="B74" s="164"/>
      <c r="C74" s="194"/>
      <c r="D74" s="164"/>
      <c r="E74" s="196"/>
    </row>
    <row r="75" spans="1:5" ht="19.5" customHeight="1" thickBot="1" x14ac:dyDescent="0.45">
      <c r="A75" s="170"/>
      <c r="B75" s="165"/>
      <c r="C75" s="197"/>
      <c r="D75" s="165"/>
      <c r="E75" s="198"/>
    </row>
    <row r="76" spans="1:5" ht="19.5" customHeight="1" x14ac:dyDescent="0.4">
      <c r="A76" s="62"/>
      <c r="B76" s="51"/>
      <c r="C76" s="63"/>
      <c r="D76" s="51"/>
      <c r="E76" s="51"/>
    </row>
    <row r="77" spans="1:5" x14ac:dyDescent="0.4">
      <c r="A77" s="199" t="s">
        <v>187</v>
      </c>
      <c r="B77" s="199"/>
      <c r="C77" s="199"/>
      <c r="D77" s="199"/>
      <c r="E77" s="199"/>
    </row>
    <row r="78" spans="1:5" ht="18.75" customHeight="1" thickBot="1" x14ac:dyDescent="0.45">
      <c r="A78" s="200"/>
      <c r="B78" s="200"/>
      <c r="C78" s="200"/>
      <c r="D78" s="200"/>
      <c r="E78" s="200"/>
    </row>
    <row r="79" spans="1:5" ht="24.75" thickBot="1" x14ac:dyDescent="0.45">
      <c r="A79" s="208" t="s">
        <v>19</v>
      </c>
      <c r="B79" s="209"/>
      <c r="C79" s="56" t="s">
        <v>18</v>
      </c>
      <c r="D79" s="55" t="s">
        <v>202</v>
      </c>
      <c r="E79" s="57" t="s">
        <v>17</v>
      </c>
    </row>
    <row r="80" spans="1:5" ht="18.75" customHeight="1" x14ac:dyDescent="0.4">
      <c r="A80" s="166" t="s">
        <v>4</v>
      </c>
      <c r="B80" s="163" t="s">
        <v>5</v>
      </c>
      <c r="C80" s="219" t="s">
        <v>239</v>
      </c>
      <c r="D80" s="163"/>
      <c r="E80" s="195"/>
    </row>
    <row r="81" spans="1:5" x14ac:dyDescent="0.4">
      <c r="A81" s="168"/>
      <c r="B81" s="164"/>
      <c r="C81" s="220"/>
      <c r="D81" s="164"/>
      <c r="E81" s="196"/>
    </row>
    <row r="82" spans="1:5" x14ac:dyDescent="0.4">
      <c r="A82" s="168"/>
      <c r="B82" s="164"/>
      <c r="C82" s="220"/>
      <c r="D82" s="164"/>
      <c r="E82" s="196"/>
    </row>
    <row r="83" spans="1:5" ht="18.75" customHeight="1" x14ac:dyDescent="0.4">
      <c r="A83" s="168"/>
      <c r="B83" s="164"/>
      <c r="C83" s="220"/>
      <c r="D83" s="164"/>
      <c r="E83" s="196"/>
    </row>
    <row r="84" spans="1:5" x14ac:dyDescent="0.4">
      <c r="A84" s="168"/>
      <c r="B84" s="164"/>
      <c r="C84" s="220"/>
      <c r="D84" s="164"/>
      <c r="E84" s="196"/>
    </row>
    <row r="85" spans="1:5" x14ac:dyDescent="0.4">
      <c r="A85" s="168"/>
      <c r="B85" s="164"/>
      <c r="C85" s="220" t="s">
        <v>240</v>
      </c>
      <c r="D85" s="164"/>
      <c r="E85" s="196"/>
    </row>
    <row r="86" spans="1:5" x14ac:dyDescent="0.4">
      <c r="A86" s="168"/>
      <c r="B86" s="164"/>
      <c r="C86" s="220"/>
      <c r="D86" s="164"/>
      <c r="E86" s="196"/>
    </row>
    <row r="87" spans="1:5" x14ac:dyDescent="0.4">
      <c r="A87" s="168"/>
      <c r="B87" s="164"/>
      <c r="C87" s="220"/>
      <c r="D87" s="164"/>
      <c r="E87" s="196"/>
    </row>
    <row r="88" spans="1:5" ht="18.75" customHeight="1" x14ac:dyDescent="0.4">
      <c r="A88" s="168"/>
      <c r="B88" s="164"/>
      <c r="C88" s="220"/>
      <c r="D88" s="164"/>
      <c r="E88" s="196"/>
    </row>
    <row r="89" spans="1:5" x14ac:dyDescent="0.4">
      <c r="A89" s="168"/>
      <c r="B89" s="164"/>
      <c r="C89" s="220"/>
      <c r="D89" s="164"/>
      <c r="E89" s="196"/>
    </row>
    <row r="90" spans="1:5" x14ac:dyDescent="0.4">
      <c r="A90" s="168"/>
      <c r="B90" s="164"/>
      <c r="C90" s="220" t="s">
        <v>241</v>
      </c>
      <c r="D90" s="164"/>
      <c r="E90" s="196"/>
    </row>
    <row r="91" spans="1:5" x14ac:dyDescent="0.4">
      <c r="A91" s="168"/>
      <c r="B91" s="164"/>
      <c r="C91" s="220"/>
      <c r="D91" s="164"/>
      <c r="E91" s="196"/>
    </row>
    <row r="92" spans="1:5" x14ac:dyDescent="0.4">
      <c r="A92" s="168"/>
      <c r="B92" s="164"/>
      <c r="C92" s="220"/>
      <c r="D92" s="164"/>
      <c r="E92" s="196"/>
    </row>
    <row r="93" spans="1:5" ht="18.75" customHeight="1" x14ac:dyDescent="0.4">
      <c r="A93" s="168"/>
      <c r="B93" s="164"/>
      <c r="C93" s="220"/>
      <c r="D93" s="164"/>
      <c r="E93" s="196"/>
    </row>
    <row r="94" spans="1:5" x14ac:dyDescent="0.4">
      <c r="A94" s="168"/>
      <c r="B94" s="164"/>
      <c r="C94" s="220"/>
      <c r="D94" s="164"/>
      <c r="E94" s="196"/>
    </row>
    <row r="95" spans="1:5" x14ac:dyDescent="0.4">
      <c r="A95" s="168"/>
      <c r="B95" s="164"/>
      <c r="C95" s="220" t="s">
        <v>242</v>
      </c>
      <c r="D95" s="164"/>
      <c r="E95" s="196"/>
    </row>
    <row r="96" spans="1:5" x14ac:dyDescent="0.4">
      <c r="A96" s="168"/>
      <c r="B96" s="164"/>
      <c r="C96" s="220"/>
      <c r="D96" s="164"/>
      <c r="E96" s="196"/>
    </row>
    <row r="97" spans="1:5" x14ac:dyDescent="0.4">
      <c r="A97" s="168"/>
      <c r="B97" s="164"/>
      <c r="C97" s="220"/>
      <c r="D97" s="164"/>
      <c r="E97" s="196"/>
    </row>
    <row r="98" spans="1:5" ht="18.75" customHeight="1" x14ac:dyDescent="0.4">
      <c r="A98" s="168"/>
      <c r="B98" s="164"/>
      <c r="C98" s="220"/>
      <c r="D98" s="164"/>
      <c r="E98" s="196"/>
    </row>
    <row r="99" spans="1:5" x14ac:dyDescent="0.4">
      <c r="A99" s="168"/>
      <c r="B99" s="164"/>
      <c r="C99" s="220"/>
      <c r="D99" s="164"/>
      <c r="E99" s="196"/>
    </row>
    <row r="100" spans="1:5" x14ac:dyDescent="0.4">
      <c r="A100" s="168"/>
      <c r="B100" s="164"/>
      <c r="C100" s="194" t="s">
        <v>243</v>
      </c>
      <c r="D100" s="164"/>
      <c r="E100" s="196"/>
    </row>
    <row r="101" spans="1:5" x14ac:dyDescent="0.4">
      <c r="A101" s="168"/>
      <c r="B101" s="164"/>
      <c r="C101" s="194"/>
      <c r="D101" s="164"/>
      <c r="E101" s="196"/>
    </row>
    <row r="102" spans="1:5" x14ac:dyDescent="0.4">
      <c r="A102" s="168"/>
      <c r="B102" s="164"/>
      <c r="C102" s="194"/>
      <c r="D102" s="164"/>
      <c r="E102" s="196"/>
    </row>
    <row r="103" spans="1:5" ht="18.75" customHeight="1" x14ac:dyDescent="0.4">
      <c r="A103" s="168"/>
      <c r="B103" s="164"/>
      <c r="C103" s="194"/>
      <c r="D103" s="164"/>
      <c r="E103" s="196"/>
    </row>
    <row r="104" spans="1:5" x14ac:dyDescent="0.4">
      <c r="A104" s="168"/>
      <c r="B104" s="164"/>
      <c r="C104" s="194"/>
      <c r="D104" s="164"/>
      <c r="E104" s="196"/>
    </row>
    <row r="105" spans="1:5" x14ac:dyDescent="0.4">
      <c r="A105" s="168"/>
      <c r="B105" s="164"/>
      <c r="C105" s="220" t="s">
        <v>244</v>
      </c>
      <c r="D105" s="164"/>
      <c r="E105" s="196"/>
    </row>
    <row r="106" spans="1:5" x14ac:dyDescent="0.4">
      <c r="A106" s="168"/>
      <c r="B106" s="164"/>
      <c r="C106" s="220"/>
      <c r="D106" s="164"/>
      <c r="E106" s="196"/>
    </row>
    <row r="107" spans="1:5" x14ac:dyDescent="0.4">
      <c r="A107" s="168"/>
      <c r="B107" s="164"/>
      <c r="C107" s="220"/>
      <c r="D107" s="164"/>
      <c r="E107" s="196"/>
    </row>
    <row r="108" spans="1:5" ht="18.75" customHeight="1" x14ac:dyDescent="0.4">
      <c r="A108" s="168"/>
      <c r="B108" s="164"/>
      <c r="C108" s="220"/>
      <c r="D108" s="164"/>
      <c r="E108" s="196"/>
    </row>
    <row r="109" spans="1:5" x14ac:dyDescent="0.4">
      <c r="A109" s="168"/>
      <c r="B109" s="164"/>
      <c r="C109" s="220"/>
      <c r="D109" s="164"/>
      <c r="E109" s="196"/>
    </row>
    <row r="110" spans="1:5" ht="18.75" customHeight="1" x14ac:dyDescent="0.4">
      <c r="A110" s="168"/>
      <c r="B110" s="164"/>
      <c r="C110" s="194" t="s">
        <v>245</v>
      </c>
      <c r="D110" s="164"/>
      <c r="E110" s="196"/>
    </row>
    <row r="111" spans="1:5" x14ac:dyDescent="0.4">
      <c r="A111" s="168"/>
      <c r="B111" s="164"/>
      <c r="C111" s="194"/>
      <c r="D111" s="164"/>
      <c r="E111" s="196"/>
    </row>
    <row r="112" spans="1:5" x14ac:dyDescent="0.4">
      <c r="A112" s="168"/>
      <c r="B112" s="164"/>
      <c r="C112" s="194"/>
      <c r="D112" s="164"/>
      <c r="E112" s="196"/>
    </row>
    <row r="113" spans="1:5" ht="18.75" customHeight="1" x14ac:dyDescent="0.4">
      <c r="A113" s="168"/>
      <c r="B113" s="164"/>
      <c r="C113" s="194"/>
      <c r="D113" s="164"/>
      <c r="E113" s="196"/>
    </row>
    <row r="114" spans="1:5" x14ac:dyDescent="0.4">
      <c r="A114" s="168"/>
      <c r="B114" s="164"/>
      <c r="C114" s="194"/>
      <c r="D114" s="164"/>
      <c r="E114" s="196"/>
    </row>
    <row r="115" spans="1:5" x14ac:dyDescent="0.4">
      <c r="A115" s="168"/>
      <c r="B115" s="164"/>
      <c r="C115" s="194" t="s">
        <v>0</v>
      </c>
      <c r="D115" s="164"/>
      <c r="E115" s="196"/>
    </row>
    <row r="116" spans="1:5" x14ac:dyDescent="0.4">
      <c r="A116" s="168"/>
      <c r="B116" s="164"/>
      <c r="C116" s="194"/>
      <c r="D116" s="164"/>
      <c r="E116" s="196"/>
    </row>
    <row r="117" spans="1:5" x14ac:dyDescent="0.4">
      <c r="A117" s="168"/>
      <c r="B117" s="164"/>
      <c r="C117" s="194"/>
      <c r="D117" s="164"/>
      <c r="E117" s="196"/>
    </row>
    <row r="118" spans="1:5" x14ac:dyDescent="0.4">
      <c r="A118" s="168"/>
      <c r="B118" s="164"/>
      <c r="C118" s="194"/>
      <c r="D118" s="164"/>
      <c r="E118" s="196"/>
    </row>
    <row r="119" spans="1:5" x14ac:dyDescent="0.4">
      <c r="A119" s="168"/>
      <c r="B119" s="164"/>
      <c r="C119" s="194"/>
      <c r="D119" s="164"/>
      <c r="E119" s="196"/>
    </row>
    <row r="120" spans="1:5" x14ac:dyDescent="0.4">
      <c r="A120" s="168"/>
      <c r="B120" s="164"/>
      <c r="C120" s="194" t="s">
        <v>246</v>
      </c>
      <c r="D120" s="164"/>
      <c r="E120" s="196"/>
    </row>
    <row r="121" spans="1:5" x14ac:dyDescent="0.4">
      <c r="A121" s="168"/>
      <c r="B121" s="164"/>
      <c r="C121" s="194"/>
      <c r="D121" s="164"/>
      <c r="E121" s="196"/>
    </row>
    <row r="122" spans="1:5" x14ac:dyDescent="0.4">
      <c r="A122" s="168"/>
      <c r="B122" s="164"/>
      <c r="C122" s="194"/>
      <c r="D122" s="164"/>
      <c r="E122" s="196"/>
    </row>
    <row r="123" spans="1:5" x14ac:dyDescent="0.4">
      <c r="A123" s="168"/>
      <c r="B123" s="164"/>
      <c r="C123" s="194"/>
      <c r="D123" s="164"/>
      <c r="E123" s="196"/>
    </row>
    <row r="124" spans="1:5" x14ac:dyDescent="0.4">
      <c r="A124" s="168"/>
      <c r="B124" s="164"/>
      <c r="C124" s="194"/>
      <c r="D124" s="164"/>
      <c r="E124" s="196"/>
    </row>
    <row r="125" spans="1:5" x14ac:dyDescent="0.4">
      <c r="A125" s="168"/>
      <c r="B125" s="164"/>
      <c r="C125" s="194" t="s">
        <v>247</v>
      </c>
      <c r="D125" s="164"/>
      <c r="E125" s="196"/>
    </row>
    <row r="126" spans="1:5" x14ac:dyDescent="0.4">
      <c r="A126" s="168"/>
      <c r="B126" s="164"/>
      <c r="C126" s="194"/>
      <c r="D126" s="164"/>
      <c r="E126" s="196"/>
    </row>
    <row r="127" spans="1:5" x14ac:dyDescent="0.4">
      <c r="A127" s="168"/>
      <c r="B127" s="164"/>
      <c r="C127" s="194"/>
      <c r="D127" s="164"/>
      <c r="E127" s="196"/>
    </row>
    <row r="128" spans="1:5" x14ac:dyDescent="0.4">
      <c r="A128" s="168"/>
      <c r="B128" s="164"/>
      <c r="C128" s="194"/>
      <c r="D128" s="164"/>
      <c r="E128" s="196"/>
    </row>
    <row r="129" spans="1:5" x14ac:dyDescent="0.4">
      <c r="A129" s="168"/>
      <c r="B129" s="164"/>
      <c r="C129" s="194"/>
      <c r="D129" s="164"/>
      <c r="E129" s="196"/>
    </row>
    <row r="130" spans="1:5" x14ac:dyDescent="0.4">
      <c r="A130" s="168"/>
      <c r="B130" s="164" t="s">
        <v>196</v>
      </c>
      <c r="C130" s="194" t="s">
        <v>248</v>
      </c>
      <c r="D130" s="164"/>
      <c r="E130" s="196"/>
    </row>
    <row r="131" spans="1:5" x14ac:dyDescent="0.4">
      <c r="A131" s="168"/>
      <c r="B131" s="164"/>
      <c r="C131" s="194"/>
      <c r="D131" s="164"/>
      <c r="E131" s="196"/>
    </row>
    <row r="132" spans="1:5" x14ac:dyDescent="0.4">
      <c r="A132" s="168"/>
      <c r="B132" s="164"/>
      <c r="C132" s="194"/>
      <c r="D132" s="164"/>
      <c r="E132" s="196"/>
    </row>
    <row r="133" spans="1:5" x14ac:dyDescent="0.4">
      <c r="A133" s="168"/>
      <c r="B133" s="164"/>
      <c r="C133" s="194"/>
      <c r="D133" s="164"/>
      <c r="E133" s="196"/>
    </row>
    <row r="134" spans="1:5" x14ac:dyDescent="0.4">
      <c r="A134" s="168"/>
      <c r="B134" s="164"/>
      <c r="C134" s="194"/>
      <c r="D134" s="164"/>
      <c r="E134" s="196"/>
    </row>
    <row r="135" spans="1:5" x14ac:dyDescent="0.4">
      <c r="A135" s="168"/>
      <c r="B135" s="164"/>
      <c r="C135" s="194" t="s">
        <v>249</v>
      </c>
      <c r="D135" s="164"/>
      <c r="E135" s="196"/>
    </row>
    <row r="136" spans="1:5" x14ac:dyDescent="0.4">
      <c r="A136" s="168"/>
      <c r="B136" s="164"/>
      <c r="C136" s="194"/>
      <c r="D136" s="164"/>
      <c r="E136" s="196"/>
    </row>
    <row r="137" spans="1:5" x14ac:dyDescent="0.4">
      <c r="A137" s="168"/>
      <c r="B137" s="164"/>
      <c r="C137" s="194"/>
      <c r="D137" s="164"/>
      <c r="E137" s="196"/>
    </row>
    <row r="138" spans="1:5" x14ac:dyDescent="0.4">
      <c r="A138" s="168"/>
      <c r="B138" s="164"/>
      <c r="C138" s="194"/>
      <c r="D138" s="164"/>
      <c r="E138" s="196"/>
    </row>
    <row r="139" spans="1:5" x14ac:dyDescent="0.4">
      <c r="A139" s="168"/>
      <c r="B139" s="164"/>
      <c r="C139" s="194"/>
      <c r="D139" s="164"/>
      <c r="E139" s="196"/>
    </row>
    <row r="140" spans="1:5" x14ac:dyDescent="0.4">
      <c r="A140" s="168"/>
      <c r="B140" s="164"/>
      <c r="C140" s="194" t="s">
        <v>250</v>
      </c>
      <c r="D140" s="164"/>
      <c r="E140" s="196"/>
    </row>
    <row r="141" spans="1:5" x14ac:dyDescent="0.4">
      <c r="A141" s="168"/>
      <c r="B141" s="164"/>
      <c r="C141" s="194"/>
      <c r="D141" s="164"/>
      <c r="E141" s="196"/>
    </row>
    <row r="142" spans="1:5" x14ac:dyDescent="0.4">
      <c r="A142" s="168"/>
      <c r="B142" s="164"/>
      <c r="C142" s="194"/>
      <c r="D142" s="164"/>
      <c r="E142" s="196"/>
    </row>
    <row r="143" spans="1:5" x14ac:dyDescent="0.4">
      <c r="A143" s="168"/>
      <c r="B143" s="164"/>
      <c r="C143" s="194"/>
      <c r="D143" s="164"/>
      <c r="E143" s="196"/>
    </row>
    <row r="144" spans="1:5" x14ac:dyDescent="0.4">
      <c r="A144" s="168"/>
      <c r="B144" s="164"/>
      <c r="C144" s="194"/>
      <c r="D144" s="164"/>
      <c r="E144" s="196"/>
    </row>
    <row r="145" spans="1:5" x14ac:dyDescent="0.4">
      <c r="A145" s="168"/>
      <c r="B145" s="164"/>
      <c r="C145" s="194" t="s">
        <v>251</v>
      </c>
      <c r="D145" s="164"/>
      <c r="E145" s="196"/>
    </row>
    <row r="146" spans="1:5" x14ac:dyDescent="0.4">
      <c r="A146" s="168"/>
      <c r="B146" s="164"/>
      <c r="C146" s="194"/>
      <c r="D146" s="164"/>
      <c r="E146" s="196"/>
    </row>
    <row r="147" spans="1:5" x14ac:dyDescent="0.4">
      <c r="A147" s="168"/>
      <c r="B147" s="164"/>
      <c r="C147" s="194"/>
      <c r="D147" s="164"/>
      <c r="E147" s="196"/>
    </row>
    <row r="148" spans="1:5" x14ac:dyDescent="0.4">
      <c r="A148" s="168"/>
      <c r="B148" s="164"/>
      <c r="C148" s="194"/>
      <c r="D148" s="164"/>
      <c r="E148" s="196"/>
    </row>
    <row r="149" spans="1:5" x14ac:dyDescent="0.4">
      <c r="A149" s="168"/>
      <c r="B149" s="164"/>
      <c r="C149" s="194"/>
      <c r="D149" s="164"/>
      <c r="E149" s="196"/>
    </row>
    <row r="150" spans="1:5" x14ac:dyDescent="0.4">
      <c r="A150" s="168"/>
      <c r="B150" s="164"/>
      <c r="C150" s="194" t="s">
        <v>252</v>
      </c>
      <c r="D150" s="164"/>
      <c r="E150" s="196"/>
    </row>
    <row r="151" spans="1:5" x14ac:dyDescent="0.4">
      <c r="A151" s="168"/>
      <c r="B151" s="164"/>
      <c r="C151" s="194"/>
      <c r="D151" s="164"/>
      <c r="E151" s="196"/>
    </row>
    <row r="152" spans="1:5" x14ac:dyDescent="0.4">
      <c r="A152" s="168"/>
      <c r="B152" s="164"/>
      <c r="C152" s="194"/>
      <c r="D152" s="164"/>
      <c r="E152" s="196"/>
    </row>
    <row r="153" spans="1:5" x14ac:dyDescent="0.4">
      <c r="A153" s="168"/>
      <c r="B153" s="164"/>
      <c r="C153" s="194"/>
      <c r="D153" s="164"/>
      <c r="E153" s="196"/>
    </row>
    <row r="154" spans="1:5" ht="19.5" thickBot="1" x14ac:dyDescent="0.45">
      <c r="A154" s="170"/>
      <c r="B154" s="165"/>
      <c r="C154" s="197"/>
      <c r="D154" s="165"/>
      <c r="E154" s="198"/>
    </row>
    <row r="155" spans="1:5" ht="19.5" thickBot="1" x14ac:dyDescent="0.45">
      <c r="A155" s="62"/>
      <c r="B155" s="51"/>
      <c r="C155" s="63"/>
      <c r="D155" s="51"/>
      <c r="E155" s="51"/>
    </row>
    <row r="156" spans="1:5" x14ac:dyDescent="0.4">
      <c r="A156" s="166" t="s">
        <v>13</v>
      </c>
      <c r="B156" s="163" t="s">
        <v>5</v>
      </c>
      <c r="C156" s="193" t="s">
        <v>253</v>
      </c>
      <c r="D156" s="163"/>
      <c r="E156" s="195"/>
    </row>
    <row r="157" spans="1:5" x14ac:dyDescent="0.4">
      <c r="A157" s="168"/>
      <c r="B157" s="164"/>
      <c r="C157" s="194"/>
      <c r="D157" s="164"/>
      <c r="E157" s="196"/>
    </row>
    <row r="158" spans="1:5" x14ac:dyDescent="0.4">
      <c r="A158" s="168"/>
      <c r="B158" s="164"/>
      <c r="C158" s="194"/>
      <c r="D158" s="164"/>
      <c r="E158" s="196"/>
    </row>
    <row r="159" spans="1:5" x14ac:dyDescent="0.4">
      <c r="A159" s="168"/>
      <c r="B159" s="164"/>
      <c r="C159" s="194"/>
      <c r="D159" s="164"/>
      <c r="E159" s="196"/>
    </row>
    <row r="160" spans="1:5" x14ac:dyDescent="0.4">
      <c r="A160" s="168"/>
      <c r="B160" s="164"/>
      <c r="C160" s="194"/>
      <c r="D160" s="164"/>
      <c r="E160" s="196"/>
    </row>
    <row r="161" spans="1:5" x14ac:dyDescent="0.4">
      <c r="A161" s="168"/>
      <c r="B161" s="164"/>
      <c r="C161" s="194" t="s">
        <v>254</v>
      </c>
      <c r="D161" s="164"/>
      <c r="E161" s="196"/>
    </row>
    <row r="162" spans="1:5" x14ac:dyDescent="0.4">
      <c r="A162" s="168"/>
      <c r="B162" s="164"/>
      <c r="C162" s="194"/>
      <c r="D162" s="164"/>
      <c r="E162" s="196"/>
    </row>
    <row r="163" spans="1:5" x14ac:dyDescent="0.4">
      <c r="A163" s="168"/>
      <c r="B163" s="164"/>
      <c r="C163" s="194"/>
      <c r="D163" s="164"/>
      <c r="E163" s="196"/>
    </row>
    <row r="164" spans="1:5" x14ac:dyDescent="0.4">
      <c r="A164" s="168"/>
      <c r="B164" s="164"/>
      <c r="C164" s="194"/>
      <c r="D164" s="164"/>
      <c r="E164" s="196"/>
    </row>
    <row r="165" spans="1:5" x14ac:dyDescent="0.4">
      <c r="A165" s="168"/>
      <c r="B165" s="164"/>
      <c r="C165" s="194"/>
      <c r="D165" s="164"/>
      <c r="E165" s="196"/>
    </row>
    <row r="166" spans="1:5" x14ac:dyDescent="0.4">
      <c r="A166" s="168"/>
      <c r="B166" s="164"/>
      <c r="C166" s="194" t="s">
        <v>255</v>
      </c>
      <c r="D166" s="164"/>
      <c r="E166" s="196"/>
    </row>
    <row r="167" spans="1:5" x14ac:dyDescent="0.4">
      <c r="A167" s="168"/>
      <c r="B167" s="164"/>
      <c r="C167" s="194"/>
      <c r="D167" s="164"/>
      <c r="E167" s="196"/>
    </row>
    <row r="168" spans="1:5" x14ac:dyDescent="0.4">
      <c r="A168" s="168"/>
      <c r="B168" s="164"/>
      <c r="C168" s="194"/>
      <c r="D168" s="164"/>
      <c r="E168" s="196"/>
    </row>
    <row r="169" spans="1:5" x14ac:dyDescent="0.4">
      <c r="A169" s="168"/>
      <c r="B169" s="164"/>
      <c r="C169" s="194"/>
      <c r="D169" s="164"/>
      <c r="E169" s="196"/>
    </row>
    <row r="170" spans="1:5" ht="19.5" thickBot="1" x14ac:dyDescent="0.45">
      <c r="A170" s="170"/>
      <c r="B170" s="165"/>
      <c r="C170" s="197"/>
      <c r="D170" s="165"/>
      <c r="E170" s="198"/>
    </row>
  </sheetData>
  <mergeCells count="119">
    <mergeCell ref="C161:C165"/>
    <mergeCell ref="C166:C170"/>
    <mergeCell ref="D156:D160"/>
    <mergeCell ref="E156:E160"/>
    <mergeCell ref="D161:D165"/>
    <mergeCell ref="E161:E165"/>
    <mergeCell ref="D166:D170"/>
    <mergeCell ref="E166:E170"/>
    <mergeCell ref="C150:C154"/>
    <mergeCell ref="D150:D154"/>
    <mergeCell ref="E150:E154"/>
    <mergeCell ref="B130:B154"/>
    <mergeCell ref="A80:A154"/>
    <mergeCell ref="C156:C160"/>
    <mergeCell ref="B156:B170"/>
    <mergeCell ref="A156:A170"/>
    <mergeCell ref="C140:C144"/>
    <mergeCell ref="D140:D144"/>
    <mergeCell ref="E140:E144"/>
    <mergeCell ref="C145:C149"/>
    <mergeCell ref="D145:D149"/>
    <mergeCell ref="E145:E149"/>
    <mergeCell ref="C130:C134"/>
    <mergeCell ref="D130:D134"/>
    <mergeCell ref="E130:E134"/>
    <mergeCell ref="C135:C139"/>
    <mergeCell ref="D135:D139"/>
    <mergeCell ref="E135:E139"/>
    <mergeCell ref="E115:E119"/>
    <mergeCell ref="C100:C104"/>
    <mergeCell ref="D100:D104"/>
    <mergeCell ref="E100:E104"/>
    <mergeCell ref="C105:C109"/>
    <mergeCell ref="D105:D109"/>
    <mergeCell ref="E105:E109"/>
    <mergeCell ref="C120:C124"/>
    <mergeCell ref="D120:D124"/>
    <mergeCell ref="E120:E124"/>
    <mergeCell ref="C125:C129"/>
    <mergeCell ref="D125:D129"/>
    <mergeCell ref="E125:E129"/>
    <mergeCell ref="B80:B129"/>
    <mergeCell ref="C71:C75"/>
    <mergeCell ref="D71:D75"/>
    <mergeCell ref="E71:E75"/>
    <mergeCell ref="B66:B75"/>
    <mergeCell ref="C66:C70"/>
    <mergeCell ref="D66:D70"/>
    <mergeCell ref="E66:E70"/>
    <mergeCell ref="C110:C114"/>
    <mergeCell ref="D110:D114"/>
    <mergeCell ref="E110:E114"/>
    <mergeCell ref="C115:C119"/>
    <mergeCell ref="D115:D119"/>
    <mergeCell ref="C90:C94"/>
    <mergeCell ref="D90:D94"/>
    <mergeCell ref="E90:E94"/>
    <mergeCell ref="C95:C99"/>
    <mergeCell ref="D95:D99"/>
    <mergeCell ref="A50:B50"/>
    <mergeCell ref="C51:C55"/>
    <mergeCell ref="D51:D55"/>
    <mergeCell ref="E51:E55"/>
    <mergeCell ref="C56:C60"/>
    <mergeCell ref="D56:D60"/>
    <mergeCell ref="E56:E60"/>
    <mergeCell ref="A31:B31"/>
    <mergeCell ref="B32:B41"/>
    <mergeCell ref="B42:B46"/>
    <mergeCell ref="A47:E48"/>
    <mergeCell ref="A49:B49"/>
    <mergeCell ref="C49:E49"/>
    <mergeCell ref="E37:E41"/>
    <mergeCell ref="C42:C46"/>
    <mergeCell ref="D42:D46"/>
    <mergeCell ref="E42:E46"/>
    <mergeCell ref="A51:A75"/>
    <mergeCell ref="B51:B65"/>
    <mergeCell ref="C61:C65"/>
    <mergeCell ref="D61:D65"/>
    <mergeCell ref="E61:E65"/>
    <mergeCell ref="A30:B30"/>
    <mergeCell ref="C30:E30"/>
    <mergeCell ref="C8:D8"/>
    <mergeCell ref="B13:B27"/>
    <mergeCell ref="A28:E29"/>
    <mergeCell ref="A32:A46"/>
    <mergeCell ref="C32:C36"/>
    <mergeCell ref="D32:D36"/>
    <mergeCell ref="E32:E36"/>
    <mergeCell ref="C37:C41"/>
    <mergeCell ref="D37:D41"/>
    <mergeCell ref="C18:C22"/>
    <mergeCell ref="D18:D22"/>
    <mergeCell ref="E18:E22"/>
    <mergeCell ref="C23:C27"/>
    <mergeCell ref="D23:D27"/>
    <mergeCell ref="E23:E27"/>
    <mergeCell ref="E95:E99"/>
    <mergeCell ref="A77:E78"/>
    <mergeCell ref="A79:B79"/>
    <mergeCell ref="C80:C84"/>
    <mergeCell ref="D80:D84"/>
    <mergeCell ref="E80:E84"/>
    <mergeCell ref="C85:C89"/>
    <mergeCell ref="D85:D89"/>
    <mergeCell ref="E85:E89"/>
    <mergeCell ref="A1:E2"/>
    <mergeCell ref="A3:E4"/>
    <mergeCell ref="C6:D6"/>
    <mergeCell ref="C7:D7"/>
    <mergeCell ref="A9:E10"/>
    <mergeCell ref="A13:A27"/>
    <mergeCell ref="C13:C17"/>
    <mergeCell ref="D13:D17"/>
    <mergeCell ref="E13:E17"/>
    <mergeCell ref="A11:B11"/>
    <mergeCell ref="A12:B12"/>
    <mergeCell ref="C11:E11"/>
  </mergeCells>
  <phoneticPr fontId="1"/>
  <conditionalFormatting sqref="A13:E27">
    <cfRule type="expression" dxfId="2" priority="3">
      <formula>$B$6="非該当"</formula>
    </cfRule>
  </conditionalFormatting>
  <conditionalFormatting sqref="A32:E46">
    <cfRule type="expression" dxfId="1" priority="2">
      <formula>$B$7="非該当"</formula>
    </cfRule>
  </conditionalFormatting>
  <conditionalFormatting sqref="A51:E75">
    <cfRule type="expression" dxfId="0" priority="1">
      <formula>$B$8="非該当"</formula>
    </cfRule>
  </conditionalFormatting>
  <dataValidations count="2">
    <dataValidation type="list" allowBlank="1" showInputMessage="1" showErrorMessage="1" sqref="D80:D170" xr:uid="{751DBB1C-6A04-4EBD-A817-49C1D1E200DD}">
      <formula1>"有,無"</formula1>
    </dataValidation>
    <dataValidation type="list" allowBlank="1" showInputMessage="1" showErrorMessage="1" sqref="B6:B8 B77:B79 B9:B10 B28:B29 B47:B48" xr:uid="{4FB01A0D-EF87-4A99-9679-1940E32AEFD5}">
      <formula1>"該当,非該当"</formula1>
    </dataValidation>
  </dataValidations>
  <pageMargins left="0.7" right="0.7" top="0.75" bottom="0.75" header="0.3" footer="0.3"/>
  <pageSetup paperSize="9" scale="51" orientation="portrait" r:id="rId1"/>
  <rowBreaks count="2" manualBreakCount="2">
    <brk id="76" max="16383" man="1"/>
    <brk id="1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B3072-F244-4089-8851-840C6889EA3E}">
  <sheetPr>
    <tabColor theme="4" tint="0.59999389629810485"/>
  </sheetPr>
  <dimension ref="A1:W65"/>
  <sheetViews>
    <sheetView showGridLines="0" view="pageBreakPreview" zoomScale="70" zoomScaleNormal="70" zoomScaleSheetLayoutView="70" workbookViewId="0">
      <selection activeCell="N34" sqref="N34"/>
    </sheetView>
  </sheetViews>
  <sheetFormatPr defaultColWidth="8.875" defaultRowHeight="24" customHeight="1" x14ac:dyDescent="0.4"/>
  <cols>
    <col min="1" max="1" width="3.125" customWidth="1"/>
    <col min="2" max="2" width="76.125" customWidth="1"/>
    <col min="3" max="5" width="52.625" customWidth="1"/>
    <col min="6" max="6" width="5.625" customWidth="1"/>
    <col min="7" max="10" width="21.125" customWidth="1"/>
    <col min="11" max="12" width="5" customWidth="1"/>
    <col min="13" max="13" width="55.125" customWidth="1"/>
    <col min="14" max="15" width="45.125" customWidth="1"/>
    <col min="16" max="16" width="71.125" customWidth="1"/>
    <col min="17" max="17" width="44.375" customWidth="1"/>
    <col min="18" max="18" width="56.875" customWidth="1"/>
    <col min="19" max="19" width="51.375" customWidth="1"/>
    <col min="20" max="20" width="69.125" customWidth="1"/>
    <col min="21" max="21" width="72.125" customWidth="1"/>
    <col min="22" max="23" width="45.125" customWidth="1"/>
    <col min="24" max="46" width="9.125" customWidth="1"/>
  </cols>
  <sheetData>
    <row r="1" spans="1:17" ht="24" customHeight="1" thickBot="1" x14ac:dyDescent="0.45">
      <c r="M1" s="4" t="s">
        <v>90</v>
      </c>
      <c r="N1" s="6">
        <f>SUMIF($E$3:$E$5,M1,$D$3:$D$5)</f>
        <v>0</v>
      </c>
    </row>
    <row r="2" spans="1:17" ht="24" customHeight="1" x14ac:dyDescent="0.4">
      <c r="B2" s="27" t="s">
        <v>97</v>
      </c>
      <c r="C2" s="28" t="s">
        <v>25</v>
      </c>
      <c r="D2" s="28" t="s">
        <v>144</v>
      </c>
      <c r="E2" s="29" t="s">
        <v>23</v>
      </c>
      <c r="M2" s="19" t="s">
        <v>91</v>
      </c>
      <c r="N2" s="6">
        <f>SUMIF($E$3:$E$5,M2,$D$3:$D$5)</f>
        <v>0</v>
      </c>
    </row>
    <row r="3" spans="1:17" ht="24" customHeight="1" x14ac:dyDescent="0.4">
      <c r="A3" s="14"/>
      <c r="B3" s="30" t="s">
        <v>20</v>
      </c>
      <c r="C3" s="31"/>
      <c r="D3" s="32"/>
      <c r="E3" s="35" t="str">
        <f>IFERROR(VLOOKUP(C3,$M$8:$N$15,2,FALSE),"")</f>
        <v/>
      </c>
      <c r="M3" s="19" t="s">
        <v>92</v>
      </c>
      <c r="N3" s="6">
        <f>SUMIF($E$3:$E$5,M3,$D$3:$D$5)</f>
        <v>0</v>
      </c>
    </row>
    <row r="4" spans="1:17" ht="24" customHeight="1" x14ac:dyDescent="0.4">
      <c r="A4" s="14"/>
      <c r="B4" s="30" t="s">
        <v>21</v>
      </c>
      <c r="C4" s="31"/>
      <c r="D4" s="71"/>
      <c r="E4" s="33" t="str">
        <f>IFERROR(VLOOKUP(C4,$M$8:$N$15,2,FALSE),"")</f>
        <v/>
      </c>
      <c r="M4" s="5" t="s">
        <v>73</v>
      </c>
      <c r="N4" s="4" t="str">
        <f>IF(SUM(N1:N3)=0,"",IF(MAX($N$1:$N$3)=$N$1,$M$1,IF(MAX($N$1:$N$3)=$N$2,$M$2,IF(MAX($N$1:$N$3)=$N$3,$M$3,""))))</f>
        <v/>
      </c>
      <c r="O4" s="4"/>
      <c r="P4" s="4"/>
    </row>
    <row r="5" spans="1:17" ht="24" customHeight="1" x14ac:dyDescent="0.4">
      <c r="A5" s="14"/>
      <c r="B5" s="30" t="s">
        <v>22</v>
      </c>
      <c r="C5" s="31"/>
      <c r="D5" s="34"/>
      <c r="E5" s="72" t="str">
        <f>IFERROR(VLOOKUP(C5,$M$8:$N$15,2,FALSE),"")</f>
        <v/>
      </c>
      <c r="M5" s="5" t="s">
        <v>74</v>
      </c>
      <c r="N5" s="4" t="str">
        <f>IF(C11="該当","目黒川沿川","")</f>
        <v/>
      </c>
      <c r="O5" s="4" t="str">
        <f>IF(C12="該当","山手通り沿道","")</f>
        <v/>
      </c>
      <c r="P5" s="4" t="str">
        <f>IF(C13="該当","目黒通り沿道","")</f>
        <v/>
      </c>
    </row>
    <row r="6" spans="1:17" ht="24" customHeight="1" x14ac:dyDescent="0.4">
      <c r="A6" s="14"/>
      <c r="B6" s="36" t="s">
        <v>127</v>
      </c>
      <c r="C6" s="37"/>
      <c r="D6" s="38"/>
      <c r="E6" s="39"/>
      <c r="M6" s="11" t="s">
        <v>24</v>
      </c>
      <c r="N6" s="4" t="str">
        <f>IF(OR(O6&lt;&gt;"",P6&lt;&gt;""),"",
IF(AND($N$4=$N$22,N5=""),$M$22,"")&amp;
IF(AND($N$4=$N$23,N5=""),$M$23,"")&amp;
IF(AND($N$4=$N$24,N5=""),$M$24,""))&amp;
IF(N5=$O$25,$M$25,"")&amp;
IF(N5=$O$26,$M$26,"")&amp;
IF(AND($N$4=$N$27,N5=$O$27),$M$27,"")&amp;
IF(AND($N$4=$N$28,N5=$O$28),$M$28,"")&amp;
IF(AND($N$4=$N$29,N5=$O$29),$M$29,"")</f>
        <v/>
      </c>
      <c r="O6" s="4" t="str">
        <f>IF(O5=$O$26,$M$26,"")</f>
        <v/>
      </c>
      <c r="P6" s="4" t="str">
        <f xml:space="preserve">
IF(AND($N$4=$N$27,P5=$O$27),$M$27,"")&amp;
IF(AND($N$4=$N$28,P5=$O$28),$M$28,"")&amp;
IF(AND($N$4=$N$29,P5=$O$29),$M$29,"")</f>
        <v/>
      </c>
    </row>
    <row r="7" spans="1:17" ht="24" customHeight="1" x14ac:dyDescent="0.4">
      <c r="A7" s="14"/>
      <c r="B7" s="36" t="s">
        <v>128</v>
      </c>
      <c r="C7" s="37"/>
      <c r="D7" s="38"/>
      <c r="E7" s="39"/>
    </row>
    <row r="8" spans="1:17" ht="24" customHeight="1" x14ac:dyDescent="0.4">
      <c r="A8" s="14"/>
      <c r="B8" s="36" t="s">
        <v>129</v>
      </c>
      <c r="C8" s="37"/>
      <c r="D8" s="38"/>
      <c r="E8" s="39"/>
      <c r="M8" s="19" t="s">
        <v>65</v>
      </c>
      <c r="N8" s="19" t="s">
        <v>89</v>
      </c>
    </row>
    <row r="9" spans="1:17" ht="24" customHeight="1" x14ac:dyDescent="0.4">
      <c r="A9" s="14"/>
      <c r="B9" s="36" t="s">
        <v>130</v>
      </c>
      <c r="C9" s="37"/>
      <c r="D9" s="38"/>
      <c r="E9" s="39"/>
      <c r="M9" s="19" t="s">
        <v>66</v>
      </c>
      <c r="N9" s="19" t="s">
        <v>89</v>
      </c>
    </row>
    <row r="10" spans="1:17" ht="24" customHeight="1" x14ac:dyDescent="0.4">
      <c r="A10" s="14"/>
      <c r="B10" s="36" t="s">
        <v>131</v>
      </c>
      <c r="C10" s="37"/>
      <c r="D10" s="38"/>
      <c r="E10" s="39"/>
      <c r="M10" s="19" t="s">
        <v>67</v>
      </c>
      <c r="N10" s="19" t="s">
        <v>89</v>
      </c>
    </row>
    <row r="11" spans="1:17" ht="24" customHeight="1" x14ac:dyDescent="0.4">
      <c r="A11" s="14"/>
      <c r="B11" s="36" t="s">
        <v>126</v>
      </c>
      <c r="C11" s="37"/>
      <c r="D11" s="38"/>
      <c r="E11" s="39"/>
      <c r="M11" s="19" t="s">
        <v>68</v>
      </c>
      <c r="N11" s="19" t="s">
        <v>89</v>
      </c>
    </row>
    <row r="12" spans="1:17" ht="24" customHeight="1" x14ac:dyDescent="0.4">
      <c r="A12" s="14"/>
      <c r="B12" s="36" t="s">
        <v>132</v>
      </c>
      <c r="C12" s="37"/>
      <c r="D12" s="38"/>
      <c r="E12" s="39"/>
      <c r="M12" s="19" t="s">
        <v>69</v>
      </c>
      <c r="N12" s="19" t="s">
        <v>89</v>
      </c>
    </row>
    <row r="13" spans="1:17" ht="24" customHeight="1" thickBot="1" x14ac:dyDescent="0.45">
      <c r="A13" s="14"/>
      <c r="B13" s="40" t="s">
        <v>133</v>
      </c>
      <c r="C13" s="41"/>
      <c r="D13" s="42"/>
      <c r="E13" s="43"/>
      <c r="I13" s="12"/>
      <c r="J13" s="12"/>
      <c r="M13" s="19" t="s">
        <v>70</v>
      </c>
      <c r="N13" s="19" t="s">
        <v>92</v>
      </c>
    </row>
    <row r="14" spans="1:17" ht="24" customHeight="1" x14ac:dyDescent="0.4">
      <c r="D14" s="26"/>
      <c r="E14" s="26"/>
      <c r="M14" s="19" t="s">
        <v>71</v>
      </c>
      <c r="N14" s="19" t="s">
        <v>92</v>
      </c>
    </row>
    <row r="15" spans="1:17" ht="24" customHeight="1" thickBot="1" x14ac:dyDescent="0.45">
      <c r="M15" s="19" t="s">
        <v>72</v>
      </c>
      <c r="N15" s="19" t="s">
        <v>91</v>
      </c>
    </row>
    <row r="16" spans="1:17" ht="24" customHeight="1" x14ac:dyDescent="0.4">
      <c r="B16" s="84" t="s">
        <v>145</v>
      </c>
      <c r="C16" s="85"/>
      <c r="D16" s="86" t="s">
        <v>96</v>
      </c>
      <c r="E16" s="87"/>
      <c r="O16" s="12"/>
      <c r="P16" s="12"/>
      <c r="Q16" s="12"/>
    </row>
    <row r="17" spans="2:17" ht="24" customHeight="1" x14ac:dyDescent="0.4">
      <c r="B17" s="83" t="s">
        <v>93</v>
      </c>
      <c r="C17" s="81" t="s">
        <v>146</v>
      </c>
      <c r="D17" s="88"/>
      <c r="E17" s="89" t="s">
        <v>95</v>
      </c>
      <c r="O17" s="12"/>
      <c r="P17" s="12"/>
      <c r="Q17" s="12"/>
    </row>
    <row r="18" spans="2:17" ht="24" customHeight="1" x14ac:dyDescent="0.4">
      <c r="B18" s="83"/>
      <c r="C18" s="82"/>
      <c r="D18" s="88"/>
      <c r="E18" s="89"/>
      <c r="O18" s="12"/>
      <c r="P18" s="12"/>
      <c r="Q18" s="12"/>
    </row>
    <row r="19" spans="2:17" ht="24" customHeight="1" x14ac:dyDescent="0.4">
      <c r="B19" s="118" t="str">
        <f>N4&amp;CHAR(10)&amp;
IF(N34="該当",M34&amp;CHAR(10),"")&amp;
IF(N35="該当",M35&amp;CHAR(10),"")&amp;
IF(N36="該当",M36&amp;CHAR(10),"")&amp;
IF(N37="該当",M37&amp;CHAR(10),"")&amp;
IF(N38="該当",M38&amp;CHAR(10),"")&amp;
IF(N39="該当",M39&amp;CHAR(10),"")&amp;
IF(N40="該当",M40&amp;CHAR(10),"")&amp;
IF(N41="該当",M41,"")</f>
        <v xml:space="preserve">
</v>
      </c>
      <c r="C19" s="121" t="str">
        <f>IFERROR(VLOOKUP(N4,M31:N33,2,FALSE)&amp;CHAR(10),"")&amp;
IF(N34="該当",4&amp;CHAR(10),"")&amp;
IF(N35="該当",5&amp;CHAR(10),"")&amp;
IF(N36="該当",6&amp;CHAR(10),"")&amp;
IF(N37="該当",7&amp;CHAR(10),"")&amp;
IF(N38="該当",8&amp;CHAR(10),"")&amp;
IF(N39="該当",9&amp;CHAR(10),"")&amp;
IF(N40="該当",10&amp;CHAR(10),"")&amp;
IF(N41="該当",11,"")</f>
        <v/>
      </c>
      <c r="D19" s="90" t="s">
        <v>94</v>
      </c>
      <c r="E19" s="92" t="str">
        <f xml:space="preserve">
IF(N6&lt;&gt;"","・"&amp;N6&amp;CHAR(10),"")&amp;
IF(O6&lt;&gt;"","・"&amp;O6&amp;CHAR(10),"")&amp;
IF(P6&lt;&gt;"","・"&amp;P6,"")</f>
        <v/>
      </c>
      <c r="O19" s="12"/>
      <c r="P19" s="12"/>
      <c r="Q19" s="12"/>
    </row>
    <row r="20" spans="2:17" ht="24" customHeight="1" x14ac:dyDescent="0.4">
      <c r="B20" s="119"/>
      <c r="C20" s="122"/>
      <c r="D20" s="90"/>
      <c r="E20" s="92"/>
      <c r="O20" s="12"/>
      <c r="P20" s="12"/>
      <c r="Q20" s="12"/>
    </row>
    <row r="21" spans="2:17" ht="24" customHeight="1" x14ac:dyDescent="0.4">
      <c r="B21" s="119"/>
      <c r="C21" s="122"/>
      <c r="D21" s="90"/>
      <c r="E21" s="92"/>
    </row>
    <row r="22" spans="2:17" ht="24" customHeight="1" x14ac:dyDescent="0.4">
      <c r="B22" s="119"/>
      <c r="C22" s="122"/>
      <c r="D22" s="90"/>
      <c r="E22" s="92"/>
      <c r="M22" s="20" t="s">
        <v>75</v>
      </c>
      <c r="N22" s="19" t="s">
        <v>89</v>
      </c>
      <c r="O22" s="19" t="str">
        <f>""</f>
        <v/>
      </c>
    </row>
    <row r="23" spans="2:17" ht="24" customHeight="1" x14ac:dyDescent="0.4">
      <c r="B23" s="119"/>
      <c r="C23" s="122"/>
      <c r="D23" s="90"/>
      <c r="E23" s="92"/>
      <c r="M23" s="20" t="s">
        <v>76</v>
      </c>
      <c r="N23" s="19" t="s">
        <v>91</v>
      </c>
      <c r="O23" s="19"/>
    </row>
    <row r="24" spans="2:17" ht="24" customHeight="1" x14ac:dyDescent="0.4">
      <c r="B24" s="119"/>
      <c r="C24" s="122"/>
      <c r="D24" s="90"/>
      <c r="E24" s="92"/>
      <c r="M24" s="20" t="s">
        <v>77</v>
      </c>
      <c r="N24" s="19" t="s">
        <v>92</v>
      </c>
      <c r="O24" s="19"/>
    </row>
    <row r="25" spans="2:17" ht="24" customHeight="1" x14ac:dyDescent="0.4">
      <c r="B25" s="119"/>
      <c r="C25" s="122"/>
      <c r="D25" s="90"/>
      <c r="E25" s="92"/>
      <c r="M25" s="20" t="s">
        <v>78</v>
      </c>
      <c r="N25" s="19"/>
      <c r="O25" s="19" t="s">
        <v>78</v>
      </c>
    </row>
    <row r="26" spans="2:17" ht="24" customHeight="1" x14ac:dyDescent="0.4">
      <c r="B26" s="119"/>
      <c r="C26" s="122"/>
      <c r="D26" s="90"/>
      <c r="E26" s="92"/>
      <c r="M26" s="20" t="s">
        <v>79</v>
      </c>
      <c r="N26" s="19"/>
      <c r="O26" s="19" t="s">
        <v>82</v>
      </c>
    </row>
    <row r="27" spans="2:17" ht="24" customHeight="1" thickBot="1" x14ac:dyDescent="0.45">
      <c r="B27" s="120"/>
      <c r="C27" s="123"/>
      <c r="D27" s="91"/>
      <c r="E27" s="93"/>
      <c r="M27" s="20" t="s">
        <v>80</v>
      </c>
      <c r="N27" s="19" t="s">
        <v>89</v>
      </c>
      <c r="O27" s="19" t="s">
        <v>83</v>
      </c>
    </row>
    <row r="28" spans="2:17" ht="24" customHeight="1" thickBot="1" x14ac:dyDescent="0.45">
      <c r="M28" s="20" t="s">
        <v>81</v>
      </c>
      <c r="N28" s="19" t="s">
        <v>91</v>
      </c>
      <c r="O28" s="19" t="s">
        <v>83</v>
      </c>
    </row>
    <row r="29" spans="2:17" ht="24" customHeight="1" x14ac:dyDescent="0.4">
      <c r="B29" s="104" t="s">
        <v>123</v>
      </c>
      <c r="C29" s="105"/>
      <c r="D29" s="105"/>
      <c r="E29" s="106"/>
      <c r="M29" s="20" t="s">
        <v>81</v>
      </c>
      <c r="N29" s="19" t="s">
        <v>92</v>
      </c>
      <c r="O29" s="19" t="s">
        <v>83</v>
      </c>
    </row>
    <row r="30" spans="2:17" ht="24" customHeight="1" x14ac:dyDescent="0.4">
      <c r="B30" s="107"/>
      <c r="C30" s="108"/>
      <c r="D30" s="108"/>
      <c r="E30" s="109"/>
    </row>
    <row r="31" spans="2:17" ht="24" customHeight="1" x14ac:dyDescent="0.4">
      <c r="B31" s="116" t="s">
        <v>124</v>
      </c>
      <c r="C31" s="110" t="str">
        <f>IFERROR(IF(SUM(L49:L55)=1,VLOOKUP(1,$K$49:$W$55,$V$47,FALSE),VLOOKUP(2,$K$49:$W$55,$V$47,FALSE)),"")</f>
        <v/>
      </c>
      <c r="D31" s="110"/>
      <c r="E31" s="111"/>
      <c r="M31" s="19" t="s">
        <v>89</v>
      </c>
      <c r="N31" s="21">
        <v>1</v>
      </c>
    </row>
    <row r="32" spans="2:17" ht="24" customHeight="1" x14ac:dyDescent="0.4">
      <c r="B32" s="116"/>
      <c r="C32" s="110"/>
      <c r="D32" s="110"/>
      <c r="E32" s="111"/>
      <c r="M32" s="19" t="s">
        <v>91</v>
      </c>
      <c r="N32" s="21">
        <v>2</v>
      </c>
    </row>
    <row r="33" spans="2:23" ht="24" customHeight="1" x14ac:dyDescent="0.4">
      <c r="B33" s="116"/>
      <c r="C33" s="110"/>
      <c r="D33" s="110"/>
      <c r="E33" s="111"/>
      <c r="M33" s="19" t="s">
        <v>92</v>
      </c>
      <c r="N33" s="21">
        <v>3</v>
      </c>
    </row>
    <row r="34" spans="2:23" ht="24" customHeight="1" x14ac:dyDescent="0.4">
      <c r="B34" s="116" t="s">
        <v>125</v>
      </c>
      <c r="C34" s="110" t="str">
        <f>IF(C31="","",W49)</f>
        <v/>
      </c>
      <c r="D34" s="110"/>
      <c r="E34" s="111"/>
      <c r="M34" s="4" t="s">
        <v>84</v>
      </c>
      <c r="N34" s="4">
        <f t="shared" ref="N34:N41" si="0">C6</f>
        <v>0</v>
      </c>
    </row>
    <row r="35" spans="2:23" ht="24" customHeight="1" x14ac:dyDescent="0.4">
      <c r="B35" s="116"/>
      <c r="C35" s="110"/>
      <c r="D35" s="110"/>
      <c r="E35" s="111"/>
      <c r="F35" s="3"/>
      <c r="G35" s="3"/>
      <c r="H35" s="3"/>
      <c r="M35" s="4" t="s">
        <v>85</v>
      </c>
      <c r="N35" s="4">
        <f t="shared" si="0"/>
        <v>0</v>
      </c>
    </row>
    <row r="36" spans="2:23" ht="24" customHeight="1" thickBot="1" x14ac:dyDescent="0.45">
      <c r="B36" s="117"/>
      <c r="C36" s="112"/>
      <c r="D36" s="112"/>
      <c r="E36" s="113"/>
      <c r="M36" s="4" t="s">
        <v>86</v>
      </c>
      <c r="N36" s="4">
        <f t="shared" si="0"/>
        <v>0</v>
      </c>
    </row>
    <row r="37" spans="2:23" ht="24" customHeight="1" thickBot="1" x14ac:dyDescent="0.45">
      <c r="M37" s="4" t="s">
        <v>87</v>
      </c>
      <c r="N37" s="4">
        <f t="shared" si="0"/>
        <v>0</v>
      </c>
    </row>
    <row r="38" spans="2:23" ht="24" customHeight="1" x14ac:dyDescent="0.4">
      <c r="B38" s="98" t="s">
        <v>122</v>
      </c>
      <c r="C38" s="99"/>
      <c r="D38" s="99"/>
      <c r="E38" s="100"/>
      <c r="M38" s="4" t="s">
        <v>88</v>
      </c>
      <c r="N38" s="4">
        <f t="shared" si="0"/>
        <v>0</v>
      </c>
    </row>
    <row r="39" spans="2:23" ht="24" customHeight="1" thickBot="1" x14ac:dyDescent="0.45">
      <c r="B39" s="101"/>
      <c r="C39" s="102"/>
      <c r="D39" s="102"/>
      <c r="E39" s="103"/>
      <c r="M39" s="19" t="s">
        <v>78</v>
      </c>
      <c r="N39" s="4">
        <f t="shared" si="0"/>
        <v>0</v>
      </c>
    </row>
    <row r="40" spans="2:23" ht="24" customHeight="1" x14ac:dyDescent="0.4">
      <c r="B40" s="94" t="s">
        <v>114</v>
      </c>
      <c r="C40" s="96" t="s">
        <v>212</v>
      </c>
      <c r="D40" s="96" t="s">
        <v>213</v>
      </c>
      <c r="E40" s="114" t="s">
        <v>214</v>
      </c>
      <c r="M40" s="19" t="s">
        <v>82</v>
      </c>
      <c r="N40" s="4">
        <f t="shared" si="0"/>
        <v>0</v>
      </c>
    </row>
    <row r="41" spans="2:23" ht="24" customHeight="1" x14ac:dyDescent="0.4">
      <c r="B41" s="95"/>
      <c r="C41" s="97"/>
      <c r="D41" s="97"/>
      <c r="E41" s="115"/>
      <c r="M41" s="19" t="s">
        <v>83</v>
      </c>
      <c r="N41" s="4">
        <f t="shared" si="0"/>
        <v>0</v>
      </c>
    </row>
    <row r="42" spans="2:23" ht="24" customHeight="1" x14ac:dyDescent="0.4">
      <c r="B42" s="129" t="str">
        <f>IFERROR(VLOOKUP(1,$K$49:$U$55,3,FALSE),"")</f>
        <v/>
      </c>
      <c r="C42" s="125" t="str">
        <f>IFERROR(
IF(VLOOKUP($J42,$K$49:$U$55,$N$47,FALSE)&lt;&gt;"","・"&amp;VLOOKUP($J42,$K$49:$U$55,$N$47,FALSE)&amp;CHAR(10),"")&amp;
IF(VLOOKUP($J42,$K$49:$U$55,$O$47,FALSE)&lt;&gt;"","・"&amp;VLOOKUP($J42,$K$49:$U$55,$O$47,FALSE)&amp;CHAR(10),"")&amp;
IF(VLOOKUP($J42,$K$49:$U$55,$P$47,FALSE)&lt;&gt;"","・"&amp;VLOOKUP($J42,$K$49:$U$55,$P$47,FALSE)&amp;CHAR(10),"")&amp;
IF(VLOOKUP($J42,$K$49:$U$55,$Q$47,FALSE)&lt;&gt;"","・"&amp;VLOOKUP($J42,$K$49:$U$55,$Q$47,FALSE)&amp;CHAR(10),""),"")</f>
        <v/>
      </c>
      <c r="D42" s="125" t="str">
        <f>IFERROR(
IF(VLOOKUP($J42,$K$49:$U$55,$R$47,FALSE)&lt;&gt;"","・"&amp;VLOOKUP($J42,$K$49:$U$55,$R$47,FALSE)&amp;CHAR(10),"")&amp;
IF(VLOOKUP($J42,$K$49:$U$55,$S$47,FALSE)&lt;&gt;"","・"&amp;VLOOKUP($J42,$K$49:$U$55,$S$47,FALSE)&amp;CHAR(10),"")&amp;
IF(VLOOKUP($J42,$K$49:$U$55,$T$47,FALSE)&lt;&gt;"","・"&amp;VLOOKUP($J42,$K$49:$U$55,$T$47,FALSE)&amp;CHAR(10),""),"")</f>
        <v/>
      </c>
      <c r="E42" s="127" t="str">
        <f>IFERROR(
IF(VLOOKUP($J42,$K$49:$U$55,$U$47,FALSE)&lt;&gt;"","・"&amp;VLOOKUP($J42,$K$49:$U$55,$U$47,FALSE)&amp;CHAR(10),""),"")</f>
        <v/>
      </c>
      <c r="J42" s="124">
        <v>1</v>
      </c>
    </row>
    <row r="43" spans="2:23" ht="24" customHeight="1" x14ac:dyDescent="0.4">
      <c r="B43" s="130"/>
      <c r="C43" s="125"/>
      <c r="D43" s="125"/>
      <c r="E43" s="127"/>
      <c r="J43" s="124"/>
      <c r="M43" s="4" t="str">
        <f>IF(N4="基本基準1（住宅地）",N4,"")</f>
        <v/>
      </c>
      <c r="N43" s="4" t="str">
        <f>IF($M$43=E3,E3,"")</f>
        <v/>
      </c>
      <c r="O43" s="4" t="str">
        <f>IF(N43="","",D3)</f>
        <v/>
      </c>
      <c r="P43" s="4">
        <f>C3</f>
        <v>0</v>
      </c>
    </row>
    <row r="44" spans="2:23" ht="24" customHeight="1" x14ac:dyDescent="0.4">
      <c r="B44" s="130"/>
      <c r="C44" s="125"/>
      <c r="D44" s="125"/>
      <c r="E44" s="127"/>
      <c r="J44" s="124"/>
      <c r="M44" s="4" t="str">
        <f>IFERROR(VLOOKUP(MAX(O43:O44),O43:P45,2,FALSE),"")</f>
        <v/>
      </c>
      <c r="N44" s="4" t="str">
        <f>IF($M$43=E4,E4,"")</f>
        <v/>
      </c>
      <c r="O44" s="4" t="str">
        <f>IF(N44="","",D4)</f>
        <v/>
      </c>
      <c r="P44" s="4">
        <f>C4</f>
        <v>0</v>
      </c>
    </row>
    <row r="45" spans="2:23" ht="24" customHeight="1" x14ac:dyDescent="0.4">
      <c r="B45" s="130"/>
      <c r="C45" s="125"/>
      <c r="D45" s="125"/>
      <c r="E45" s="127"/>
      <c r="J45" s="124"/>
      <c r="M45" s="4"/>
      <c r="N45" s="4" t="str">
        <f>IF($M$43=E5,E5,"")</f>
        <v/>
      </c>
      <c r="O45" s="4" t="str">
        <f>IF(N45="","",D5)</f>
        <v/>
      </c>
      <c r="P45" s="4">
        <f>C5</f>
        <v>0</v>
      </c>
    </row>
    <row r="46" spans="2:23" ht="24" customHeight="1" x14ac:dyDescent="0.4">
      <c r="B46" s="130"/>
      <c r="C46" s="125"/>
      <c r="D46" s="125"/>
      <c r="E46" s="127"/>
      <c r="J46" s="124"/>
    </row>
    <row r="47" spans="2:23" ht="24" customHeight="1" x14ac:dyDescent="0.4">
      <c r="B47" s="131"/>
      <c r="C47" s="125"/>
      <c r="D47" s="125"/>
      <c r="E47" s="127"/>
      <c r="J47" s="124"/>
      <c r="K47" s="3">
        <v>1</v>
      </c>
      <c r="L47" s="3">
        <v>2</v>
      </c>
      <c r="M47" s="3">
        <v>3</v>
      </c>
      <c r="N47" s="3">
        <v>4</v>
      </c>
      <c r="O47" s="3">
        <v>5</v>
      </c>
      <c r="P47" s="3">
        <v>6</v>
      </c>
      <c r="Q47" s="3">
        <v>7</v>
      </c>
      <c r="R47" s="3">
        <v>8</v>
      </c>
      <c r="S47" s="3">
        <v>9</v>
      </c>
      <c r="T47" s="3">
        <v>10</v>
      </c>
      <c r="U47" s="3">
        <v>11</v>
      </c>
      <c r="V47" s="3">
        <v>12</v>
      </c>
    </row>
    <row r="48" spans="2:23" ht="24" customHeight="1" x14ac:dyDescent="0.4">
      <c r="B48" s="129" t="str">
        <f>IFERROR(VLOOKUP(2,$K$49:$U$55,3,FALSE),"")</f>
        <v/>
      </c>
      <c r="C48" s="125" t="str">
        <f>IFERROR(
IF(VLOOKUP($J48,$K$49:$U$55,$N$47,FALSE)&lt;&gt;"","・"&amp;VLOOKUP($J48,$K$49:$U$55,$N$47,FALSE)&amp;CHAR(10),"")&amp;
IF(VLOOKUP($J48,$K$49:$U$55,$O$47,FALSE)&lt;&gt;"","・"&amp;VLOOKUP($J48,$K$49:$U$55,$O$47,FALSE)&amp;CHAR(10),"")&amp;
IF(VLOOKUP($J48,$K$49:$U$55,$P$47,FALSE)&lt;&gt;"","・"&amp;VLOOKUP($J48,$K$49:$U$55,$P$47,FALSE)&amp;CHAR(10),"")&amp;
IF(VLOOKUP($J48,$K$49:$U$55,$Q$47,FALSE)&lt;&gt;"","・"&amp;VLOOKUP($J48,$K$49:$U$55,$Q$47,FALSE)&amp;CHAR(10),""),"")</f>
        <v/>
      </c>
      <c r="D48" s="125" t="str">
        <f>IFERROR(
IF(VLOOKUP($J48,$K$49:$U$55,$R$47,FALSE)&lt;&gt;"","・"&amp;VLOOKUP($J48,$K$49:$U$55,$R$47,FALSE)&amp;CHAR(10),"")&amp;
IF(VLOOKUP($J48,$K$49:$U$55,$S$47,FALSE)&lt;&gt;"","・"&amp;VLOOKUP($J48,$K$49:$U$55,$S$47,FALSE)&amp;CHAR(10),"")&amp;
IF(VLOOKUP($J48,$K$49:$U$55,$T$47,FALSE)&lt;&gt;"","・"&amp;VLOOKUP($J48,$K$49:$U$55,$T$47,FALSE)&amp;CHAR(10),""),"")</f>
        <v/>
      </c>
      <c r="E48" s="127" t="str">
        <f>IFERROR(
IF(VLOOKUP($J48,$K$49:$U$55,$U$47,FALSE)&lt;&gt;"","・"&amp;VLOOKUP($J48,$K$49:$U$55,$U$47,FALSE)&amp;CHAR(10),""),"")</f>
        <v/>
      </c>
      <c r="J48" s="124">
        <v>2</v>
      </c>
      <c r="N48" t="s">
        <v>107</v>
      </c>
      <c r="O48" t="s">
        <v>107</v>
      </c>
      <c r="P48" t="s">
        <v>107</v>
      </c>
      <c r="Q48" t="s">
        <v>116</v>
      </c>
      <c r="R48" t="s">
        <v>112</v>
      </c>
      <c r="S48" t="s">
        <v>112</v>
      </c>
      <c r="T48" t="s">
        <v>112</v>
      </c>
      <c r="U48" t="s">
        <v>113</v>
      </c>
      <c r="V48" t="s">
        <v>118</v>
      </c>
      <c r="W48" t="s">
        <v>119</v>
      </c>
    </row>
    <row r="49" spans="2:23" ht="24" customHeight="1" x14ac:dyDescent="0.4">
      <c r="B49" s="130"/>
      <c r="C49" s="125"/>
      <c r="D49" s="125"/>
      <c r="E49" s="127"/>
      <c r="J49" s="124"/>
      <c r="K49" s="44" t="str">
        <f>IF(L49=0,"",SUM($L$49:L49))</f>
        <v/>
      </c>
      <c r="L49" s="4">
        <f>IF(AND(M43=N8,M44=M8),1,0)</f>
        <v>0</v>
      </c>
      <c r="M49" s="22" t="s">
        <v>99</v>
      </c>
      <c r="N49" s="24" t="s">
        <v>100</v>
      </c>
      <c r="O49" s="24" t="s">
        <v>101</v>
      </c>
      <c r="P49" s="24"/>
      <c r="Q49" s="24"/>
      <c r="R49" s="46" t="s">
        <v>134</v>
      </c>
      <c r="S49" s="46" t="s">
        <v>137</v>
      </c>
      <c r="T49" s="46" t="s">
        <v>140</v>
      </c>
      <c r="U49" s="46" t="s">
        <v>143</v>
      </c>
      <c r="V49" s="24" t="s">
        <v>120</v>
      </c>
      <c r="W49" s="24" t="s">
        <v>121</v>
      </c>
    </row>
    <row r="50" spans="2:23" ht="24" customHeight="1" x14ac:dyDescent="0.4">
      <c r="B50" s="130"/>
      <c r="C50" s="125"/>
      <c r="D50" s="125"/>
      <c r="E50" s="127"/>
      <c r="J50" s="124"/>
      <c r="K50" s="44" t="str">
        <f>IF(L50=0,"",SUM($L$49:L50))</f>
        <v/>
      </c>
      <c r="L50" s="4">
        <f>IF(AND(M43=N8,M44&lt;&gt;M8),1,0)</f>
        <v>0</v>
      </c>
      <c r="M50" s="22" t="s">
        <v>98</v>
      </c>
      <c r="N50" s="24" t="s">
        <v>102</v>
      </c>
      <c r="O50" s="24" t="s">
        <v>103</v>
      </c>
      <c r="P50" s="24"/>
      <c r="Q50" s="24"/>
      <c r="R50" s="46" t="s">
        <v>134</v>
      </c>
      <c r="S50" s="46" t="s">
        <v>137</v>
      </c>
      <c r="T50" s="46" t="s">
        <v>140</v>
      </c>
      <c r="U50" s="46" t="s">
        <v>143</v>
      </c>
      <c r="V50" s="24" t="s">
        <v>120</v>
      </c>
      <c r="W50" s="24" t="s">
        <v>121</v>
      </c>
    </row>
    <row r="51" spans="2:23" ht="24" customHeight="1" x14ac:dyDescent="0.4">
      <c r="B51" s="130"/>
      <c r="C51" s="125"/>
      <c r="D51" s="125"/>
      <c r="E51" s="127"/>
      <c r="J51" s="124"/>
      <c r="K51" s="44" t="str">
        <f>IF(L51=0,"",SUM($L$49:L51))</f>
        <v/>
      </c>
      <c r="L51" s="4">
        <f>IF(N4=N13,1,0)</f>
        <v>0</v>
      </c>
      <c r="M51" s="22" t="s">
        <v>91</v>
      </c>
      <c r="N51" s="24" t="s">
        <v>104</v>
      </c>
      <c r="O51" s="24"/>
      <c r="P51" s="24"/>
      <c r="Q51" s="24"/>
      <c r="R51" s="46" t="s">
        <v>134</v>
      </c>
      <c r="S51" s="46" t="s">
        <v>137</v>
      </c>
      <c r="T51" s="46" t="s">
        <v>141</v>
      </c>
      <c r="U51" s="46" t="s">
        <v>143</v>
      </c>
      <c r="V51" s="24" t="s">
        <v>120</v>
      </c>
      <c r="W51" s="24" t="s">
        <v>121</v>
      </c>
    </row>
    <row r="52" spans="2:23" ht="24" customHeight="1" x14ac:dyDescent="0.4">
      <c r="B52" s="130"/>
      <c r="C52" s="125"/>
      <c r="D52" s="125"/>
      <c r="E52" s="127"/>
      <c r="J52" s="124"/>
      <c r="K52" s="44" t="str">
        <f>IF(L52=0,"",SUM($L$49:L52))</f>
        <v/>
      </c>
      <c r="L52" s="4">
        <f>IF(N4=N14,1,0)</f>
        <v>0</v>
      </c>
      <c r="M52" s="22" t="s">
        <v>92</v>
      </c>
      <c r="N52" s="24" t="s">
        <v>105</v>
      </c>
      <c r="O52" s="24" t="s">
        <v>106</v>
      </c>
      <c r="P52" s="24"/>
      <c r="Q52" s="24"/>
      <c r="R52" s="46" t="s">
        <v>135</v>
      </c>
      <c r="S52" s="46" t="s">
        <v>138</v>
      </c>
      <c r="T52" s="46" t="s">
        <v>142</v>
      </c>
      <c r="U52" s="46" t="s">
        <v>143</v>
      </c>
      <c r="V52" s="24" t="s">
        <v>120</v>
      </c>
      <c r="W52" s="24" t="s">
        <v>121</v>
      </c>
    </row>
    <row r="53" spans="2:23" ht="24" customHeight="1" x14ac:dyDescent="0.4">
      <c r="B53" s="131"/>
      <c r="C53" s="125"/>
      <c r="D53" s="125"/>
      <c r="E53" s="127"/>
      <c r="J53" s="124"/>
      <c r="K53" s="44" t="str">
        <f>IF(L53=0,"",SUM($L$49:L53))</f>
        <v/>
      </c>
      <c r="L53" s="4">
        <f>IF(N5&lt;&gt;"",1,0)</f>
        <v>0</v>
      </c>
      <c r="M53" s="23" t="s">
        <v>78</v>
      </c>
      <c r="N53" s="13" t="s">
        <v>108</v>
      </c>
      <c r="O53" s="13" t="s">
        <v>109</v>
      </c>
      <c r="P53" s="13"/>
      <c r="Q53" s="13"/>
      <c r="R53" s="45" t="s">
        <v>134</v>
      </c>
      <c r="S53" s="45" t="s">
        <v>137</v>
      </c>
      <c r="T53" s="45" t="s">
        <v>141</v>
      </c>
      <c r="U53" s="13"/>
      <c r="V53" s="13" t="s">
        <v>215</v>
      </c>
      <c r="W53" s="13" t="s">
        <v>121</v>
      </c>
    </row>
    <row r="54" spans="2:23" ht="24" customHeight="1" x14ac:dyDescent="0.4">
      <c r="B54" s="129" t="str">
        <f>IFERROR(VLOOKUP(3,$K$49:$U$55,3,FALSE),"")</f>
        <v/>
      </c>
      <c r="C54" s="125" t="str">
        <f>IFERROR(
IF(VLOOKUP($J54,$K$49:$U$55,$N$47,FALSE)&lt;&gt;"","・"&amp;VLOOKUP($J54,$K$49:$U$55,$N$47,FALSE)&amp;CHAR(10),"")&amp;
IF(VLOOKUP($J54,$K$49:$U$55,$O$47,FALSE)&lt;&gt;"","・"&amp;VLOOKUP($J54,$K$49:$U$55,$O$47,FALSE)&amp;CHAR(10),"")&amp;
IF(VLOOKUP($J54,$K$49:$U$55,$P$47,FALSE)&lt;&gt;"","・"&amp;VLOOKUP($J54,$K$49:$U$55,$P$47,FALSE)&amp;CHAR(10),"")&amp;
IF(VLOOKUP($J54,$K$49:$U$55,$Q$47,FALSE)&lt;&gt;"","・"&amp;VLOOKUP($J54,$K$49:$U$55,$Q$47,FALSE)&amp;CHAR(10),""),"")</f>
        <v/>
      </c>
      <c r="D54" s="125" t="str">
        <f>IFERROR(
IF(VLOOKUP($J54,$K$49:$U$55,$R$47,FALSE)&lt;&gt;"","・"&amp;VLOOKUP($J54,$K$49:$U$55,$R$47,FALSE)&amp;CHAR(10),"")&amp;
IF(VLOOKUP($J54,$K$49:$U$55,$S$47,FALSE)&lt;&gt;"","・"&amp;VLOOKUP($J54,$K$49:$U$55,$S$47,FALSE)&amp;CHAR(10),"")&amp;
IF(VLOOKUP($J54,$K$49:$U$55,$T$47,FALSE)&lt;&gt;"","・"&amp;VLOOKUP($J54,$K$49:$U$55,$T$47,FALSE)&amp;CHAR(10),""),"")</f>
        <v/>
      </c>
      <c r="E54" s="127" t="str">
        <f>IFERROR(
IF(VLOOKUP($J54,$K$49:$U$55,$U$47,FALSE)&lt;&gt;"","・"&amp;VLOOKUP($J54,$K$49:$U$55,$U$47,FALSE)&amp;CHAR(10),""),"")</f>
        <v/>
      </c>
      <c r="J54" s="124">
        <v>3</v>
      </c>
      <c r="K54" s="44" t="str">
        <f>IF(L54=0,"",SUM($L$49:L54))</f>
        <v/>
      </c>
      <c r="L54" s="4">
        <f>IF(O5&lt;&gt;"",1,0)</f>
        <v>0</v>
      </c>
      <c r="M54" s="23" t="s">
        <v>82</v>
      </c>
      <c r="N54" s="13" t="s">
        <v>108</v>
      </c>
      <c r="O54" s="13" t="s">
        <v>106</v>
      </c>
      <c r="P54" s="13"/>
      <c r="Q54" s="13"/>
      <c r="R54" s="45" t="s">
        <v>135</v>
      </c>
      <c r="S54" s="45" t="s">
        <v>138</v>
      </c>
      <c r="T54" s="45" t="s">
        <v>141</v>
      </c>
      <c r="U54" s="13"/>
      <c r="V54" s="13" t="s">
        <v>215</v>
      </c>
      <c r="W54" s="13" t="s">
        <v>121</v>
      </c>
    </row>
    <row r="55" spans="2:23" ht="24" customHeight="1" x14ac:dyDescent="0.4">
      <c r="B55" s="130"/>
      <c r="C55" s="125"/>
      <c r="D55" s="125"/>
      <c r="E55" s="127"/>
      <c r="J55" s="124"/>
      <c r="K55" s="44" t="str">
        <f>IF(L55=0,"",SUM($L$49:L55))</f>
        <v/>
      </c>
      <c r="L55" s="4">
        <f>IF(P5&lt;&gt;"",1,0)</f>
        <v>0</v>
      </c>
      <c r="M55" s="23" t="s">
        <v>83</v>
      </c>
      <c r="N55" s="13" t="s">
        <v>110</v>
      </c>
      <c r="O55" s="13" t="s">
        <v>111</v>
      </c>
      <c r="P55" s="45" t="s">
        <v>147</v>
      </c>
      <c r="Q55" s="13" t="s">
        <v>115</v>
      </c>
      <c r="R55" s="45" t="s">
        <v>136</v>
      </c>
      <c r="S55" s="45" t="s">
        <v>139</v>
      </c>
      <c r="T55" s="45" t="s">
        <v>141</v>
      </c>
      <c r="U55" s="13"/>
      <c r="V55" s="13" t="s">
        <v>215</v>
      </c>
      <c r="W55" s="13" t="s">
        <v>121</v>
      </c>
    </row>
    <row r="56" spans="2:23" ht="24" customHeight="1" x14ac:dyDescent="0.4">
      <c r="B56" s="130"/>
      <c r="C56" s="125"/>
      <c r="D56" s="125"/>
      <c r="E56" s="127"/>
      <c r="J56" s="124"/>
      <c r="N56">
        <v>30</v>
      </c>
      <c r="V56">
        <v>60</v>
      </c>
      <c r="W56">
        <v>90</v>
      </c>
    </row>
    <row r="57" spans="2:23" ht="24" customHeight="1" x14ac:dyDescent="0.4">
      <c r="B57" s="130"/>
      <c r="C57" s="125"/>
      <c r="D57" s="125"/>
      <c r="E57" s="127"/>
      <c r="J57" s="124"/>
    </row>
    <row r="58" spans="2:23" ht="24" customHeight="1" x14ac:dyDescent="0.4">
      <c r="B58" s="130"/>
      <c r="C58" s="125"/>
      <c r="D58" s="125"/>
      <c r="E58" s="127"/>
      <c r="J58" s="124"/>
    </row>
    <row r="59" spans="2:23" ht="24" customHeight="1" x14ac:dyDescent="0.4">
      <c r="B59" s="131"/>
      <c r="C59" s="125"/>
      <c r="D59" s="125"/>
      <c r="E59" s="127"/>
      <c r="J59" s="124"/>
    </row>
    <row r="60" spans="2:23" ht="24" customHeight="1" x14ac:dyDescent="0.4">
      <c r="B60" s="129" t="str">
        <f>IFERROR(VLOOKUP(4,$K$49:$U$55,3,FALSE),"")</f>
        <v/>
      </c>
      <c r="C60" s="125" t="str">
        <f>IFERROR(
IF(VLOOKUP($J60,$K$49:$U$55,$N$47,FALSE)&lt;&gt;"","・"&amp;VLOOKUP($J60,$K$49:$U$55,$N$47,FALSE)&amp;CHAR(10),"")&amp;
IF(VLOOKUP($J60,$K$49:$U$55,$O$47,FALSE)&lt;&gt;"","・"&amp;VLOOKUP($J60,$K$49:$U$55,$O$47,FALSE)&amp;CHAR(10),"")&amp;
IF(VLOOKUP($J60,$K$49:$U$55,$P$47,FALSE)&lt;&gt;"","・"&amp;VLOOKUP($J60,$K$49:$U$55,$P$47,FALSE)&amp;CHAR(10),"")&amp;
IF(VLOOKUP($J60,$K$49:$U$55,$Q$47,FALSE)&lt;&gt;"","・"&amp;VLOOKUP($J60,$K$49:$U$55,$Q$47,FALSE)&amp;CHAR(10),""),"")</f>
        <v/>
      </c>
      <c r="D60" s="125" t="str">
        <f>IFERROR(
IF(VLOOKUP($J60,$K$49:$U$55,$R$47,FALSE)&lt;&gt;"","・"&amp;VLOOKUP($J60,$K$49:$U$55,$R$47,FALSE)&amp;CHAR(10),"")&amp;
IF(VLOOKUP($J60,$K$49:$U$55,$S$47,FALSE)&lt;&gt;"","・"&amp;VLOOKUP($J60,$K$49:$U$55,$S$47,FALSE)&amp;CHAR(10),"")&amp;
IF(VLOOKUP($J60,$K$49:$U$55,$T$47,FALSE)&lt;&gt;"","・"&amp;VLOOKUP($J60,$K$49:$U$55,$T$47,FALSE)&amp;CHAR(10),""),"")</f>
        <v/>
      </c>
      <c r="E60" s="127" t="str">
        <f>IFERROR(
IF(VLOOKUP($J60,$K$49:$U$55,$U$47,FALSE)&lt;&gt;"","・"&amp;VLOOKUP($J60,$K$49:$U$55,$U$47,FALSE)&amp;CHAR(10),""),"")</f>
        <v/>
      </c>
      <c r="J60" s="124">
        <v>4</v>
      </c>
    </row>
    <row r="61" spans="2:23" ht="24" customHeight="1" x14ac:dyDescent="0.4">
      <c r="B61" s="130"/>
      <c r="C61" s="125"/>
      <c r="D61" s="125"/>
      <c r="E61" s="127"/>
      <c r="J61" s="124"/>
    </row>
    <row r="62" spans="2:23" ht="24" customHeight="1" x14ac:dyDescent="0.4">
      <c r="B62" s="130"/>
      <c r="C62" s="125"/>
      <c r="D62" s="125"/>
      <c r="E62" s="127"/>
      <c r="J62" s="124"/>
    </row>
    <row r="63" spans="2:23" ht="24" customHeight="1" x14ac:dyDescent="0.4">
      <c r="B63" s="130"/>
      <c r="C63" s="125"/>
      <c r="D63" s="125"/>
      <c r="E63" s="127"/>
      <c r="J63" s="124"/>
    </row>
    <row r="64" spans="2:23" ht="24" customHeight="1" x14ac:dyDescent="0.4">
      <c r="B64" s="130"/>
      <c r="C64" s="125"/>
      <c r="D64" s="125"/>
      <c r="E64" s="127"/>
      <c r="J64" s="124"/>
    </row>
    <row r="65" spans="2:10" ht="24" customHeight="1" thickBot="1" x14ac:dyDescent="0.45">
      <c r="B65" s="132"/>
      <c r="C65" s="126"/>
      <c r="D65" s="126"/>
      <c r="E65" s="128"/>
      <c r="J65" s="124"/>
    </row>
  </sheetData>
  <mergeCells count="40">
    <mergeCell ref="B42:B47"/>
    <mergeCell ref="C48:C53"/>
    <mergeCell ref="C54:C59"/>
    <mergeCell ref="C60:C65"/>
    <mergeCell ref="B48:B53"/>
    <mergeCell ref="B54:B59"/>
    <mergeCell ref="B60:B65"/>
    <mergeCell ref="C42:C47"/>
    <mergeCell ref="J48:J53"/>
    <mergeCell ref="J54:J59"/>
    <mergeCell ref="J60:J65"/>
    <mergeCell ref="J42:J47"/>
    <mergeCell ref="D60:D65"/>
    <mergeCell ref="E60:E65"/>
    <mergeCell ref="E42:E47"/>
    <mergeCell ref="E48:E53"/>
    <mergeCell ref="E54:E59"/>
    <mergeCell ref="D42:D47"/>
    <mergeCell ref="D48:D53"/>
    <mergeCell ref="D54:D59"/>
    <mergeCell ref="D19:D27"/>
    <mergeCell ref="E19:E27"/>
    <mergeCell ref="B40:B41"/>
    <mergeCell ref="C40:C41"/>
    <mergeCell ref="B38:E39"/>
    <mergeCell ref="B29:E30"/>
    <mergeCell ref="C31:E33"/>
    <mergeCell ref="C34:E36"/>
    <mergeCell ref="E40:E41"/>
    <mergeCell ref="D40:D41"/>
    <mergeCell ref="B31:B33"/>
    <mergeCell ref="B34:B36"/>
    <mergeCell ref="B19:B27"/>
    <mergeCell ref="C19:C27"/>
    <mergeCell ref="C17:C18"/>
    <mergeCell ref="B17:B18"/>
    <mergeCell ref="B16:C16"/>
    <mergeCell ref="D16:E16"/>
    <mergeCell ref="D17:D18"/>
    <mergeCell ref="E17:E18"/>
  </mergeCells>
  <phoneticPr fontId="1"/>
  <dataValidations count="2">
    <dataValidation type="list" allowBlank="1" showInputMessage="1" showErrorMessage="1" sqref="C6:C13" xr:uid="{A2DDBB08-FAB4-46F5-90B5-8B43D14FA9C9}">
      <formula1>"該当,非該当"</formula1>
    </dataValidation>
    <dataValidation type="list" allowBlank="1" showInputMessage="1" showErrorMessage="1" sqref="C3:C5" xr:uid="{DEC09629-81F8-4353-9242-5DE0613A7FF6}">
      <formula1>$M$8:$M$15</formula1>
    </dataValidation>
  </dataValidations>
  <pageMargins left="0.23622047244094491" right="0.23622047244094491" top="0.74803149606299213" bottom="0.74803149606299213" header="0.31496062992125984" footer="0.31496062992125984"/>
  <pageSetup paperSize="9" scale="3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D012F-48DC-45AF-BACD-D72B281F787B}">
  <sheetPr>
    <tabColor theme="4" tint="0.59999389629810485"/>
  </sheetPr>
  <dimension ref="B1:H41"/>
  <sheetViews>
    <sheetView showGridLines="0" view="pageBreakPreview" zoomScale="70" zoomScaleNormal="55" zoomScaleSheetLayoutView="70" workbookViewId="0">
      <selection activeCell="B4" sqref="B4:B5"/>
    </sheetView>
  </sheetViews>
  <sheetFormatPr defaultColWidth="8.875" defaultRowHeight="18.75" x14ac:dyDescent="0.4"/>
  <cols>
    <col min="1" max="1" width="3.5" customWidth="1"/>
    <col min="2" max="2" width="88" bestFit="1" customWidth="1"/>
    <col min="3" max="3" width="5.625" customWidth="1"/>
    <col min="4" max="4" width="7" customWidth="1"/>
    <col min="5" max="5" width="58.625" bestFit="1" customWidth="1"/>
    <col min="6" max="6" width="8.125" bestFit="1" customWidth="1"/>
    <col min="7" max="7" width="53.125" customWidth="1"/>
    <col min="8" max="8" width="42.125" customWidth="1"/>
    <col min="9" max="9" width="13" bestFit="1" customWidth="1"/>
  </cols>
  <sheetData>
    <row r="1" spans="2:8" ht="18.75" customHeight="1" thickBot="1" x14ac:dyDescent="0.45">
      <c r="D1" s="140" t="s">
        <v>55</v>
      </c>
      <c r="E1" s="140"/>
      <c r="F1" s="140"/>
      <c r="G1" s="140"/>
    </row>
    <row r="2" spans="2:8" ht="18.75" customHeight="1" x14ac:dyDescent="0.4">
      <c r="B2" s="145" t="s">
        <v>56</v>
      </c>
      <c r="D2" s="140"/>
      <c r="E2" s="140"/>
      <c r="F2" s="140"/>
      <c r="G2" s="140"/>
    </row>
    <row r="3" spans="2:8" ht="19.5" customHeight="1" thickBot="1" x14ac:dyDescent="0.45">
      <c r="B3" s="146"/>
      <c r="D3" s="141"/>
      <c r="E3" s="141"/>
      <c r="F3" s="141"/>
      <c r="G3" s="141"/>
    </row>
    <row r="4" spans="2:8" ht="18.75" customHeight="1" x14ac:dyDescent="0.4">
      <c r="B4" s="133" t="s">
        <v>61</v>
      </c>
      <c r="D4" s="5" t="s">
        <v>26</v>
      </c>
      <c r="E4" s="5" t="s">
        <v>27</v>
      </c>
      <c r="F4" s="5" t="s">
        <v>28</v>
      </c>
      <c r="G4" s="4" t="s">
        <v>29</v>
      </c>
    </row>
    <row r="5" spans="2:8" ht="19.5" customHeight="1" thickBot="1" x14ac:dyDescent="0.45">
      <c r="B5" s="134"/>
      <c r="D5" s="135">
        <v>1</v>
      </c>
      <c r="E5" s="7" t="s">
        <v>63</v>
      </c>
      <c r="F5" s="8" t="s">
        <v>50</v>
      </c>
      <c r="G5" s="7" t="s">
        <v>51</v>
      </c>
    </row>
    <row r="6" spans="2:8" x14ac:dyDescent="0.4">
      <c r="B6" s="10" t="s">
        <v>148</v>
      </c>
      <c r="D6" s="135"/>
      <c r="E6" s="7" t="s">
        <v>57</v>
      </c>
      <c r="F6" s="8" t="s">
        <v>50</v>
      </c>
      <c r="G6" s="7" t="s">
        <v>51</v>
      </c>
    </row>
    <row r="7" spans="2:8" x14ac:dyDescent="0.4">
      <c r="B7" s="147" t="s">
        <v>262</v>
      </c>
      <c r="D7" s="135"/>
      <c r="E7" s="7" t="s">
        <v>48</v>
      </c>
      <c r="F7" s="8" t="s">
        <v>50</v>
      </c>
      <c r="G7" s="7" t="s">
        <v>51</v>
      </c>
    </row>
    <row r="8" spans="2:8" x14ac:dyDescent="0.4">
      <c r="B8" s="148"/>
      <c r="D8" s="135"/>
      <c r="E8" s="7" t="s">
        <v>49</v>
      </c>
      <c r="F8" s="8" t="s">
        <v>50</v>
      </c>
      <c r="G8" s="7" t="s">
        <v>51</v>
      </c>
    </row>
    <row r="9" spans="2:8" x14ac:dyDescent="0.4">
      <c r="B9" s="9" t="s">
        <v>263</v>
      </c>
      <c r="D9" s="135">
        <v>2</v>
      </c>
      <c r="E9" s="137" t="s">
        <v>54</v>
      </c>
      <c r="F9" s="135" t="s">
        <v>30</v>
      </c>
      <c r="G9" s="136" t="s">
        <v>32</v>
      </c>
    </row>
    <row r="10" spans="2:8" x14ac:dyDescent="0.4">
      <c r="B10" s="9" t="s">
        <v>264</v>
      </c>
      <c r="D10" s="135"/>
      <c r="E10" s="137"/>
      <c r="F10" s="135"/>
      <c r="G10" s="136"/>
    </row>
    <row r="11" spans="2:8" x14ac:dyDescent="0.4">
      <c r="D11" s="135">
        <v>3</v>
      </c>
      <c r="E11" s="136" t="s">
        <v>33</v>
      </c>
      <c r="F11" s="135" t="s">
        <v>34</v>
      </c>
      <c r="G11" s="137" t="s">
        <v>43</v>
      </c>
      <c r="H11" s="149"/>
    </row>
    <row r="12" spans="2:8" x14ac:dyDescent="0.4">
      <c r="B12" s="25"/>
      <c r="D12" s="135"/>
      <c r="E12" s="136"/>
      <c r="F12" s="135"/>
      <c r="G12" s="137"/>
      <c r="H12" s="149"/>
    </row>
    <row r="13" spans="2:8" x14ac:dyDescent="0.4">
      <c r="B13" s="138" t="s">
        <v>117</v>
      </c>
      <c r="D13" s="135">
        <v>4</v>
      </c>
      <c r="E13" s="136" t="s">
        <v>60</v>
      </c>
      <c r="F13" s="135" t="s">
        <v>34</v>
      </c>
      <c r="G13" s="137" t="s">
        <v>64</v>
      </c>
    </row>
    <row r="14" spans="2:8" x14ac:dyDescent="0.4">
      <c r="B14" s="138"/>
      <c r="D14" s="135"/>
      <c r="E14" s="136"/>
      <c r="F14" s="135"/>
      <c r="G14" s="137"/>
    </row>
    <row r="15" spans="2:8" x14ac:dyDescent="0.4">
      <c r="B15" s="139" t="str">
        <f>IF(B4="事前協議書","6部","2部")</f>
        <v>6部</v>
      </c>
      <c r="D15" s="135"/>
      <c r="E15" s="136"/>
      <c r="F15" s="135"/>
      <c r="G15" s="137"/>
    </row>
    <row r="16" spans="2:8" ht="18.75" customHeight="1" x14ac:dyDescent="0.4">
      <c r="B16" s="139"/>
      <c r="D16" s="135">
        <v>5</v>
      </c>
      <c r="E16" s="136" t="s">
        <v>35</v>
      </c>
      <c r="F16" s="135" t="s">
        <v>52</v>
      </c>
      <c r="G16" s="137" t="s">
        <v>44</v>
      </c>
      <c r="H16" s="142" t="s">
        <v>265</v>
      </c>
    </row>
    <row r="17" spans="2:8" ht="18.75" customHeight="1" x14ac:dyDescent="0.4">
      <c r="B17" s="47" t="str">
        <f>IF(B4="事前協議書","部数内訳（申請者、開発係、都市計画課、アドバイザー3名）","部数内訳（申請者、開発係）")</f>
        <v>部数内訳（申請者、開発係、都市計画課、アドバイザー3名）</v>
      </c>
      <c r="D17" s="135"/>
      <c r="E17" s="136"/>
      <c r="F17" s="135"/>
      <c r="G17" s="137"/>
      <c r="H17" s="142"/>
    </row>
    <row r="18" spans="2:8" ht="18.75" customHeight="1" x14ac:dyDescent="0.4">
      <c r="B18" s="143" t="s">
        <v>216</v>
      </c>
      <c r="D18" s="135"/>
      <c r="E18" s="136"/>
      <c r="F18" s="135"/>
      <c r="G18" s="137"/>
      <c r="H18" s="142"/>
    </row>
    <row r="19" spans="2:8" ht="18.75" customHeight="1" x14ac:dyDescent="0.4">
      <c r="B19" s="144"/>
      <c r="D19" s="135"/>
      <c r="E19" s="136"/>
      <c r="F19" s="135"/>
      <c r="G19" s="137"/>
      <c r="H19" s="142"/>
    </row>
    <row r="20" spans="2:8" ht="18.75" customHeight="1" x14ac:dyDescent="0.4">
      <c r="D20" s="135"/>
      <c r="E20" s="136"/>
      <c r="F20" s="135"/>
      <c r="G20" s="137"/>
      <c r="H20" s="142"/>
    </row>
    <row r="21" spans="2:8" ht="18.75" customHeight="1" x14ac:dyDescent="0.4">
      <c r="D21" s="135"/>
      <c r="E21" s="136"/>
      <c r="F21" s="135"/>
      <c r="G21" s="137"/>
      <c r="H21" s="142"/>
    </row>
    <row r="22" spans="2:8" ht="18.75" customHeight="1" x14ac:dyDescent="0.4">
      <c r="D22" s="135"/>
      <c r="E22" s="136"/>
      <c r="F22" s="135"/>
      <c r="G22" s="137"/>
      <c r="H22" s="142"/>
    </row>
    <row r="23" spans="2:8" ht="18.75" customHeight="1" x14ac:dyDescent="0.4">
      <c r="D23" s="135"/>
      <c r="E23" s="136"/>
      <c r="F23" s="135"/>
      <c r="G23" s="137"/>
      <c r="H23" s="142"/>
    </row>
    <row r="24" spans="2:8" ht="18.75" customHeight="1" x14ac:dyDescent="0.4">
      <c r="D24" s="135">
        <v>6</v>
      </c>
      <c r="E24" s="137" t="s">
        <v>53</v>
      </c>
      <c r="F24" s="135" t="s">
        <v>30</v>
      </c>
      <c r="G24" s="136" t="s">
        <v>59</v>
      </c>
      <c r="H24" s="142"/>
    </row>
    <row r="25" spans="2:8" ht="18.75" customHeight="1" x14ac:dyDescent="0.4">
      <c r="D25" s="135"/>
      <c r="E25" s="137"/>
      <c r="F25" s="135"/>
      <c r="G25" s="136"/>
      <c r="H25" s="142"/>
    </row>
    <row r="26" spans="2:8" ht="18.75" customHeight="1" x14ac:dyDescent="0.4">
      <c r="D26" s="135">
        <v>7</v>
      </c>
      <c r="E26" s="136" t="s">
        <v>37</v>
      </c>
      <c r="F26" s="135" t="s">
        <v>36</v>
      </c>
      <c r="G26" s="137" t="s">
        <v>45</v>
      </c>
      <c r="H26" s="142"/>
    </row>
    <row r="27" spans="2:8" ht="18.75" customHeight="1" x14ac:dyDescent="0.4">
      <c r="D27" s="135"/>
      <c r="E27" s="136"/>
      <c r="F27" s="135"/>
      <c r="G27" s="137"/>
      <c r="H27" s="142"/>
    </row>
    <row r="28" spans="2:8" ht="18.75" customHeight="1" x14ac:dyDescent="0.4">
      <c r="D28" s="135"/>
      <c r="E28" s="136"/>
      <c r="F28" s="135"/>
      <c r="G28" s="137"/>
      <c r="H28" s="142"/>
    </row>
    <row r="29" spans="2:8" ht="18.75" customHeight="1" x14ac:dyDescent="0.4">
      <c r="D29" s="135"/>
      <c r="E29" s="136"/>
      <c r="F29" s="135"/>
      <c r="G29" s="137"/>
      <c r="H29" s="142"/>
    </row>
    <row r="30" spans="2:8" ht="18.75" customHeight="1" x14ac:dyDescent="0.4">
      <c r="D30" s="135"/>
      <c r="E30" s="136"/>
      <c r="F30" s="135"/>
      <c r="G30" s="137"/>
      <c r="H30" s="142"/>
    </row>
    <row r="31" spans="2:8" ht="18.75" customHeight="1" x14ac:dyDescent="0.4">
      <c r="D31" s="135">
        <v>8</v>
      </c>
      <c r="E31" s="136" t="s">
        <v>38</v>
      </c>
      <c r="F31" s="135" t="s">
        <v>39</v>
      </c>
      <c r="G31" s="137" t="s">
        <v>46</v>
      </c>
      <c r="H31" s="142"/>
    </row>
    <row r="32" spans="2:8" ht="18.75" customHeight="1" x14ac:dyDescent="0.4">
      <c r="D32" s="135"/>
      <c r="E32" s="136"/>
      <c r="F32" s="135"/>
      <c r="G32" s="137"/>
      <c r="H32" s="142"/>
    </row>
    <row r="33" spans="4:8" ht="18.75" customHeight="1" x14ac:dyDescent="0.4">
      <c r="D33" s="135"/>
      <c r="E33" s="136"/>
      <c r="F33" s="135"/>
      <c r="G33" s="137"/>
      <c r="H33" s="142"/>
    </row>
    <row r="34" spans="4:8" ht="18.75" customHeight="1" x14ac:dyDescent="0.4">
      <c r="D34" s="135"/>
      <c r="E34" s="136"/>
      <c r="F34" s="135"/>
      <c r="G34" s="137"/>
      <c r="H34" s="142"/>
    </row>
    <row r="35" spans="4:8" ht="18.75" customHeight="1" x14ac:dyDescent="0.4">
      <c r="D35" s="135"/>
      <c r="E35" s="136"/>
      <c r="F35" s="135"/>
      <c r="G35" s="137"/>
      <c r="H35" s="142"/>
    </row>
    <row r="36" spans="4:8" ht="18.75" customHeight="1" x14ac:dyDescent="0.4">
      <c r="D36" s="135">
        <v>9</v>
      </c>
      <c r="E36" s="136" t="s">
        <v>41</v>
      </c>
      <c r="F36" s="135" t="s">
        <v>39</v>
      </c>
      <c r="G36" s="137" t="s">
        <v>47</v>
      </c>
      <c r="H36" s="142"/>
    </row>
    <row r="37" spans="4:8" ht="18.75" customHeight="1" x14ac:dyDescent="0.4">
      <c r="D37" s="135"/>
      <c r="E37" s="136"/>
      <c r="F37" s="135"/>
      <c r="G37" s="137"/>
      <c r="H37" s="142"/>
    </row>
    <row r="38" spans="4:8" ht="18.75" customHeight="1" x14ac:dyDescent="0.4">
      <c r="D38" s="135"/>
      <c r="E38" s="136"/>
      <c r="F38" s="135"/>
      <c r="G38" s="137"/>
      <c r="H38" s="142"/>
    </row>
    <row r="39" spans="4:8" ht="18.75" customHeight="1" x14ac:dyDescent="0.4">
      <c r="D39" s="135"/>
      <c r="E39" s="136"/>
      <c r="F39" s="135"/>
      <c r="G39" s="137"/>
      <c r="H39" s="142"/>
    </row>
    <row r="40" spans="4:8" x14ac:dyDescent="0.4">
      <c r="D40" s="8">
        <v>10</v>
      </c>
      <c r="E40" s="7" t="s">
        <v>42</v>
      </c>
      <c r="F40" s="8" t="s">
        <v>31</v>
      </c>
      <c r="G40" s="7" t="s">
        <v>58</v>
      </c>
    </row>
    <row r="41" spans="4:8" x14ac:dyDescent="0.4">
      <c r="D41" s="8">
        <v>11</v>
      </c>
      <c r="E41" s="7" t="s">
        <v>62</v>
      </c>
      <c r="F41" s="8" t="s">
        <v>39</v>
      </c>
      <c r="G41" s="7" t="s">
        <v>40</v>
      </c>
    </row>
  </sheetData>
  <mergeCells count="42">
    <mergeCell ref="H16:H39"/>
    <mergeCell ref="B18:B19"/>
    <mergeCell ref="B2:B3"/>
    <mergeCell ref="B7:B8"/>
    <mergeCell ref="E9:E10"/>
    <mergeCell ref="F9:F10"/>
    <mergeCell ref="G9:G10"/>
    <mergeCell ref="D9:D10"/>
    <mergeCell ref="H11:H12"/>
    <mergeCell ref="G36:G39"/>
    <mergeCell ref="F36:F39"/>
    <mergeCell ref="E36:E39"/>
    <mergeCell ref="D36:D39"/>
    <mergeCell ref="E24:E25"/>
    <mergeCell ref="G31:G35"/>
    <mergeCell ref="D5:D8"/>
    <mergeCell ref="D1:G3"/>
    <mergeCell ref="D13:D15"/>
    <mergeCell ref="E13:E15"/>
    <mergeCell ref="F13:F15"/>
    <mergeCell ref="G13:G15"/>
    <mergeCell ref="F31:F35"/>
    <mergeCell ref="E31:E35"/>
    <mergeCell ref="D31:D35"/>
    <mergeCell ref="G16:G23"/>
    <mergeCell ref="D24:D25"/>
    <mergeCell ref="F24:F25"/>
    <mergeCell ref="B4:B5"/>
    <mergeCell ref="D26:D30"/>
    <mergeCell ref="E26:E30"/>
    <mergeCell ref="F26:F30"/>
    <mergeCell ref="G26:G30"/>
    <mergeCell ref="G24:G25"/>
    <mergeCell ref="F16:F23"/>
    <mergeCell ref="E16:E23"/>
    <mergeCell ref="D16:D23"/>
    <mergeCell ref="B13:B14"/>
    <mergeCell ref="B15:B16"/>
    <mergeCell ref="G11:G12"/>
    <mergeCell ref="D11:D12"/>
    <mergeCell ref="E11:E12"/>
    <mergeCell ref="F11:F12"/>
  </mergeCells>
  <phoneticPr fontId="1"/>
  <conditionalFormatting sqref="D26:G30 D36:G41 E5:G7 D9:G10">
    <cfRule type="expression" dxfId="17" priority="3">
      <formula>$B$4="完了届出書"</formula>
    </cfRule>
  </conditionalFormatting>
  <conditionalFormatting sqref="D16:H16 D17:G39">
    <cfRule type="expression" dxfId="16" priority="1">
      <formula>$B$4="変更届出書"</formula>
    </cfRule>
  </conditionalFormatting>
  <conditionalFormatting sqref="E5:G5 E7:G8 D40:G41">
    <cfRule type="expression" dxfId="15" priority="5">
      <formula>$B$4="届出書"</formula>
    </cfRule>
  </conditionalFormatting>
  <conditionalFormatting sqref="E5:G6 E8:G8 D9:G10 D13:G15 D40:G41">
    <cfRule type="expression" dxfId="14" priority="4">
      <formula>$B$4="変更届出書"</formula>
    </cfRule>
  </conditionalFormatting>
  <conditionalFormatting sqref="E6:G8">
    <cfRule type="expression" dxfId="13" priority="6">
      <formula>$B$4="事前協議書"</formula>
    </cfRule>
  </conditionalFormatting>
  <conditionalFormatting sqref="H11:H12">
    <cfRule type="expression" dxfId="12" priority="2">
      <formula>$B$4="変更届出書"</formula>
    </cfRule>
  </conditionalFormatting>
  <dataValidations count="1">
    <dataValidation type="list" allowBlank="1" showInputMessage="1" showErrorMessage="1" sqref="B4:B5" xr:uid="{5ACD23CE-7F7F-4702-ABC1-E3345546E35F}">
      <formula1>"事前協議書,届出書,変更届出書,完了届出書"</formula1>
    </dataValidation>
  </dataValidations>
  <pageMargins left="0.23622047244094491" right="0.23622047244094491" top="0.74803149606299213" bottom="0.74803149606299213" header="0.31496062992125984" footer="0.31496062992125984"/>
  <pageSetup paperSize="9" scale="3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F4D6-DAB2-4CC4-B936-563281CD507A}">
  <sheetPr>
    <tabColor rgb="FFFBFF57"/>
  </sheetPr>
  <dimension ref="A1:I81"/>
  <sheetViews>
    <sheetView view="pageBreakPreview" zoomScale="85" zoomScaleNormal="85" zoomScaleSheetLayoutView="85" workbookViewId="0">
      <selection activeCell="D6" sqref="D6:D10"/>
    </sheetView>
  </sheetViews>
  <sheetFormatPr defaultColWidth="8.875" defaultRowHeight="18.75" x14ac:dyDescent="0.4"/>
  <cols>
    <col min="1" max="1" width="7.125" style="2" bestFit="1" customWidth="1"/>
    <col min="2" max="2" width="12.875" style="1" customWidth="1"/>
    <col min="3" max="3" width="38.625" style="1" customWidth="1"/>
    <col min="4" max="4" width="7.875" style="51" customWidth="1"/>
    <col min="5" max="5" width="79.625" style="1" customWidth="1"/>
    <col min="6" max="6" width="8.625" style="1" customWidth="1"/>
    <col min="7" max="9" width="28.625" customWidth="1"/>
  </cols>
  <sheetData>
    <row r="1" spans="1:9" ht="18.75" customHeight="1" x14ac:dyDescent="0.4">
      <c r="A1" s="150" t="s">
        <v>152</v>
      </c>
      <c r="B1" s="150"/>
      <c r="C1" s="150"/>
      <c r="D1" s="150"/>
      <c r="E1" s="150"/>
    </row>
    <row r="2" spans="1:9" ht="18.75" customHeight="1" x14ac:dyDescent="0.4">
      <c r="A2" s="150"/>
      <c r="B2" s="150"/>
      <c r="C2" s="150"/>
      <c r="D2" s="150"/>
      <c r="E2" s="150"/>
    </row>
    <row r="3" spans="1:9" ht="18.75" customHeight="1" x14ac:dyDescent="0.4">
      <c r="A3" s="151" t="s">
        <v>153</v>
      </c>
      <c r="B3" s="151"/>
      <c r="C3" s="151"/>
      <c r="D3" s="151"/>
      <c r="E3" s="151"/>
    </row>
    <row r="4" spans="1:9" ht="19.5" customHeight="1" thickBot="1" x14ac:dyDescent="0.45">
      <c r="A4" s="152"/>
      <c r="B4" s="152"/>
      <c r="C4" s="152"/>
      <c r="D4" s="152"/>
      <c r="E4" s="152"/>
    </row>
    <row r="5" spans="1:9" ht="24.75" thickBot="1" x14ac:dyDescent="0.45">
      <c r="A5" s="157" t="s">
        <v>19</v>
      </c>
      <c r="B5" s="158"/>
      <c r="C5" s="16" t="s">
        <v>18</v>
      </c>
      <c r="D5" s="54" t="s">
        <v>202</v>
      </c>
      <c r="E5" s="17" t="s">
        <v>17</v>
      </c>
      <c r="F5" s="15"/>
      <c r="G5" s="18"/>
      <c r="H5" s="3"/>
      <c r="I5" s="3"/>
    </row>
    <row r="6" spans="1:9" ht="18.75" customHeight="1" x14ac:dyDescent="0.4">
      <c r="A6" s="160" t="s">
        <v>4</v>
      </c>
      <c r="B6" s="153" t="s">
        <v>5</v>
      </c>
      <c r="C6" s="178" t="s">
        <v>160</v>
      </c>
      <c r="D6" s="153"/>
      <c r="E6" s="179"/>
    </row>
    <row r="7" spans="1:9" x14ac:dyDescent="0.4">
      <c r="A7" s="161"/>
      <c r="B7" s="154"/>
      <c r="C7" s="172"/>
      <c r="D7" s="154"/>
      <c r="E7" s="176"/>
    </row>
    <row r="8" spans="1:9" x14ac:dyDescent="0.4">
      <c r="A8" s="161"/>
      <c r="B8" s="154"/>
      <c r="C8" s="172"/>
      <c r="D8" s="154"/>
      <c r="E8" s="176"/>
    </row>
    <row r="9" spans="1:9" x14ac:dyDescent="0.4">
      <c r="A9" s="161"/>
      <c r="B9" s="154"/>
      <c r="C9" s="172"/>
      <c r="D9" s="154"/>
      <c r="E9" s="176"/>
    </row>
    <row r="10" spans="1:9" x14ac:dyDescent="0.4">
      <c r="A10" s="161"/>
      <c r="B10" s="154"/>
      <c r="C10" s="174"/>
      <c r="D10" s="155"/>
      <c r="E10" s="180"/>
    </row>
    <row r="11" spans="1:9" x14ac:dyDescent="0.4">
      <c r="A11" s="161"/>
      <c r="B11" s="154"/>
      <c r="C11" s="171" t="s">
        <v>0</v>
      </c>
      <c r="D11" s="156"/>
      <c r="E11" s="175"/>
    </row>
    <row r="12" spans="1:9" x14ac:dyDescent="0.4">
      <c r="A12" s="161"/>
      <c r="B12" s="154"/>
      <c r="C12" s="172"/>
      <c r="D12" s="154"/>
      <c r="E12" s="176"/>
    </row>
    <row r="13" spans="1:9" x14ac:dyDescent="0.4">
      <c r="A13" s="161"/>
      <c r="B13" s="154"/>
      <c r="C13" s="172"/>
      <c r="D13" s="154"/>
      <c r="E13" s="176"/>
    </row>
    <row r="14" spans="1:9" x14ac:dyDescent="0.4">
      <c r="A14" s="161"/>
      <c r="B14" s="154"/>
      <c r="C14" s="172"/>
      <c r="D14" s="154"/>
      <c r="E14" s="176"/>
    </row>
    <row r="15" spans="1:9" x14ac:dyDescent="0.4">
      <c r="A15" s="161"/>
      <c r="B15" s="154"/>
      <c r="C15" s="174"/>
      <c r="D15" s="155"/>
      <c r="E15" s="180"/>
    </row>
    <row r="16" spans="1:9" x14ac:dyDescent="0.4">
      <c r="A16" s="161"/>
      <c r="B16" s="154"/>
      <c r="C16" s="171" t="s">
        <v>1</v>
      </c>
      <c r="D16" s="156"/>
      <c r="E16" s="175"/>
    </row>
    <row r="17" spans="1:5" x14ac:dyDescent="0.4">
      <c r="A17" s="161"/>
      <c r="B17" s="154"/>
      <c r="C17" s="172"/>
      <c r="D17" s="154"/>
      <c r="E17" s="176"/>
    </row>
    <row r="18" spans="1:5" x14ac:dyDescent="0.4">
      <c r="A18" s="161"/>
      <c r="B18" s="154"/>
      <c r="C18" s="172"/>
      <c r="D18" s="154"/>
      <c r="E18" s="176"/>
    </row>
    <row r="19" spans="1:5" x14ac:dyDescent="0.4">
      <c r="A19" s="161"/>
      <c r="B19" s="154"/>
      <c r="C19" s="172"/>
      <c r="D19" s="154"/>
      <c r="E19" s="176"/>
    </row>
    <row r="20" spans="1:5" x14ac:dyDescent="0.4">
      <c r="A20" s="161"/>
      <c r="B20" s="154"/>
      <c r="C20" s="174"/>
      <c r="D20" s="155"/>
      <c r="E20" s="180"/>
    </row>
    <row r="21" spans="1:5" x14ac:dyDescent="0.4">
      <c r="A21" s="161"/>
      <c r="B21" s="154"/>
      <c r="C21" s="171" t="s">
        <v>2</v>
      </c>
      <c r="D21" s="156"/>
      <c r="E21" s="175"/>
    </row>
    <row r="22" spans="1:5" x14ac:dyDescent="0.4">
      <c r="A22" s="161"/>
      <c r="B22" s="154"/>
      <c r="C22" s="172"/>
      <c r="D22" s="154"/>
      <c r="E22" s="176"/>
    </row>
    <row r="23" spans="1:5" x14ac:dyDescent="0.4">
      <c r="A23" s="161"/>
      <c r="B23" s="154"/>
      <c r="C23" s="172"/>
      <c r="D23" s="154"/>
      <c r="E23" s="176"/>
    </row>
    <row r="24" spans="1:5" x14ac:dyDescent="0.4">
      <c r="A24" s="161"/>
      <c r="B24" s="154"/>
      <c r="C24" s="172"/>
      <c r="D24" s="154"/>
      <c r="E24" s="176"/>
    </row>
    <row r="25" spans="1:5" x14ac:dyDescent="0.4">
      <c r="A25" s="161"/>
      <c r="B25" s="154"/>
      <c r="C25" s="174"/>
      <c r="D25" s="155"/>
      <c r="E25" s="180"/>
    </row>
    <row r="26" spans="1:5" x14ac:dyDescent="0.4">
      <c r="A26" s="161"/>
      <c r="B26" s="154"/>
      <c r="C26" s="171" t="s">
        <v>3</v>
      </c>
      <c r="D26" s="156"/>
      <c r="E26" s="175"/>
    </row>
    <row r="27" spans="1:5" x14ac:dyDescent="0.4">
      <c r="A27" s="161"/>
      <c r="B27" s="154"/>
      <c r="C27" s="172"/>
      <c r="D27" s="154"/>
      <c r="E27" s="176"/>
    </row>
    <row r="28" spans="1:5" x14ac:dyDescent="0.4">
      <c r="A28" s="161"/>
      <c r="B28" s="154"/>
      <c r="C28" s="172"/>
      <c r="D28" s="154"/>
      <c r="E28" s="176"/>
    </row>
    <row r="29" spans="1:5" x14ac:dyDescent="0.4">
      <c r="A29" s="161"/>
      <c r="B29" s="154"/>
      <c r="C29" s="172"/>
      <c r="D29" s="154"/>
      <c r="E29" s="176"/>
    </row>
    <row r="30" spans="1:5" x14ac:dyDescent="0.4">
      <c r="A30" s="161"/>
      <c r="B30" s="154"/>
      <c r="C30" s="174"/>
      <c r="D30" s="155"/>
      <c r="E30" s="180"/>
    </row>
    <row r="31" spans="1:5" ht="18.75" customHeight="1" x14ac:dyDescent="0.4">
      <c r="A31" s="161"/>
      <c r="B31" s="154"/>
      <c r="C31" s="181" t="s">
        <v>159</v>
      </c>
      <c r="D31" s="156"/>
      <c r="E31" s="175"/>
    </row>
    <row r="32" spans="1:5" x14ac:dyDescent="0.4">
      <c r="A32" s="161"/>
      <c r="B32" s="154"/>
      <c r="C32" s="182"/>
      <c r="D32" s="154"/>
      <c r="E32" s="176"/>
    </row>
    <row r="33" spans="1:5" x14ac:dyDescent="0.4">
      <c r="A33" s="161"/>
      <c r="B33" s="154"/>
      <c r="C33" s="182"/>
      <c r="D33" s="154"/>
      <c r="E33" s="176"/>
    </row>
    <row r="34" spans="1:5" x14ac:dyDescent="0.4">
      <c r="A34" s="161"/>
      <c r="B34" s="154"/>
      <c r="C34" s="182"/>
      <c r="D34" s="154"/>
      <c r="E34" s="176"/>
    </row>
    <row r="35" spans="1:5" x14ac:dyDescent="0.4">
      <c r="A35" s="161"/>
      <c r="B35" s="155"/>
      <c r="C35" s="183"/>
      <c r="D35" s="155"/>
      <c r="E35" s="180"/>
    </row>
    <row r="36" spans="1:5" x14ac:dyDescent="0.4">
      <c r="A36" s="161"/>
      <c r="B36" s="156" t="s">
        <v>10</v>
      </c>
      <c r="C36" s="171" t="s">
        <v>6</v>
      </c>
      <c r="D36" s="156"/>
      <c r="E36" s="175"/>
    </row>
    <row r="37" spans="1:5" x14ac:dyDescent="0.4">
      <c r="A37" s="161"/>
      <c r="B37" s="154"/>
      <c r="C37" s="172"/>
      <c r="D37" s="154"/>
      <c r="E37" s="176"/>
    </row>
    <row r="38" spans="1:5" x14ac:dyDescent="0.4">
      <c r="A38" s="161"/>
      <c r="B38" s="154"/>
      <c r="C38" s="172"/>
      <c r="D38" s="154"/>
      <c r="E38" s="176"/>
    </row>
    <row r="39" spans="1:5" x14ac:dyDescent="0.4">
      <c r="A39" s="161"/>
      <c r="B39" s="154"/>
      <c r="C39" s="172"/>
      <c r="D39" s="154"/>
      <c r="E39" s="176"/>
    </row>
    <row r="40" spans="1:5" x14ac:dyDescent="0.4">
      <c r="A40" s="161"/>
      <c r="B40" s="154"/>
      <c r="C40" s="174"/>
      <c r="D40" s="155"/>
      <c r="E40" s="180"/>
    </row>
    <row r="41" spans="1:5" x14ac:dyDescent="0.4">
      <c r="A41" s="161"/>
      <c r="B41" s="154"/>
      <c r="C41" s="171" t="s">
        <v>155</v>
      </c>
      <c r="D41" s="156"/>
      <c r="E41" s="175"/>
    </row>
    <row r="42" spans="1:5" x14ac:dyDescent="0.4">
      <c r="A42" s="161"/>
      <c r="B42" s="154"/>
      <c r="C42" s="172"/>
      <c r="D42" s="154"/>
      <c r="E42" s="176"/>
    </row>
    <row r="43" spans="1:5" x14ac:dyDescent="0.4">
      <c r="A43" s="161"/>
      <c r="B43" s="154"/>
      <c r="C43" s="172"/>
      <c r="D43" s="154"/>
      <c r="E43" s="176"/>
    </row>
    <row r="44" spans="1:5" x14ac:dyDescent="0.4">
      <c r="A44" s="161"/>
      <c r="B44" s="154"/>
      <c r="C44" s="172"/>
      <c r="D44" s="154"/>
      <c r="E44" s="176"/>
    </row>
    <row r="45" spans="1:5" x14ac:dyDescent="0.4">
      <c r="A45" s="161"/>
      <c r="B45" s="154"/>
      <c r="C45" s="174"/>
      <c r="D45" s="155"/>
      <c r="E45" s="180"/>
    </row>
    <row r="46" spans="1:5" x14ac:dyDescent="0.4">
      <c r="A46" s="161"/>
      <c r="B46" s="154"/>
      <c r="C46" s="171" t="s">
        <v>7</v>
      </c>
      <c r="D46" s="156"/>
      <c r="E46" s="175"/>
    </row>
    <row r="47" spans="1:5" x14ac:dyDescent="0.4">
      <c r="A47" s="161"/>
      <c r="B47" s="154"/>
      <c r="C47" s="172"/>
      <c r="D47" s="154"/>
      <c r="E47" s="176"/>
    </row>
    <row r="48" spans="1:5" x14ac:dyDescent="0.4">
      <c r="A48" s="161"/>
      <c r="B48" s="154"/>
      <c r="C48" s="172"/>
      <c r="D48" s="154"/>
      <c r="E48" s="176"/>
    </row>
    <row r="49" spans="1:5" x14ac:dyDescent="0.4">
      <c r="A49" s="161"/>
      <c r="B49" s="154"/>
      <c r="C49" s="172"/>
      <c r="D49" s="154"/>
      <c r="E49" s="176"/>
    </row>
    <row r="50" spans="1:5" x14ac:dyDescent="0.4">
      <c r="A50" s="161"/>
      <c r="B50" s="154"/>
      <c r="C50" s="174"/>
      <c r="D50" s="155"/>
      <c r="E50" s="180"/>
    </row>
    <row r="51" spans="1:5" x14ac:dyDescent="0.4">
      <c r="A51" s="161"/>
      <c r="B51" s="154"/>
      <c r="C51" s="171" t="s">
        <v>8</v>
      </c>
      <c r="D51" s="156"/>
      <c r="E51" s="175"/>
    </row>
    <row r="52" spans="1:5" x14ac:dyDescent="0.4">
      <c r="A52" s="161"/>
      <c r="B52" s="154"/>
      <c r="C52" s="172"/>
      <c r="D52" s="154"/>
      <c r="E52" s="176"/>
    </row>
    <row r="53" spans="1:5" x14ac:dyDescent="0.4">
      <c r="A53" s="161"/>
      <c r="B53" s="154"/>
      <c r="C53" s="172"/>
      <c r="D53" s="154"/>
      <c r="E53" s="176"/>
    </row>
    <row r="54" spans="1:5" x14ac:dyDescent="0.4">
      <c r="A54" s="161"/>
      <c r="B54" s="154"/>
      <c r="C54" s="172"/>
      <c r="D54" s="154"/>
      <c r="E54" s="176"/>
    </row>
    <row r="55" spans="1:5" x14ac:dyDescent="0.4">
      <c r="A55" s="161"/>
      <c r="B55" s="154"/>
      <c r="C55" s="174"/>
      <c r="D55" s="155"/>
      <c r="E55" s="180"/>
    </row>
    <row r="56" spans="1:5" x14ac:dyDescent="0.4">
      <c r="A56" s="161"/>
      <c r="B56" s="154"/>
      <c r="C56" s="171" t="s">
        <v>9</v>
      </c>
      <c r="D56" s="156"/>
      <c r="E56" s="175"/>
    </row>
    <row r="57" spans="1:5" x14ac:dyDescent="0.4">
      <c r="A57" s="161"/>
      <c r="B57" s="154"/>
      <c r="C57" s="172"/>
      <c r="D57" s="154"/>
      <c r="E57" s="176"/>
    </row>
    <row r="58" spans="1:5" x14ac:dyDescent="0.4">
      <c r="A58" s="161"/>
      <c r="B58" s="154"/>
      <c r="C58" s="172"/>
      <c r="D58" s="154"/>
      <c r="E58" s="176"/>
    </row>
    <row r="59" spans="1:5" x14ac:dyDescent="0.4">
      <c r="A59" s="161"/>
      <c r="B59" s="154"/>
      <c r="C59" s="172"/>
      <c r="D59" s="154"/>
      <c r="E59" s="176"/>
    </row>
    <row r="60" spans="1:5" ht="19.5" thickBot="1" x14ac:dyDescent="0.45">
      <c r="A60" s="162"/>
      <c r="B60" s="159"/>
      <c r="C60" s="173"/>
      <c r="D60" s="159"/>
      <c r="E60" s="177"/>
    </row>
    <row r="61" spans="1:5" x14ac:dyDescent="0.4">
      <c r="A61" s="166" t="s">
        <v>13</v>
      </c>
      <c r="B61" s="163" t="s">
        <v>5</v>
      </c>
      <c r="C61" s="178" t="s">
        <v>11</v>
      </c>
      <c r="D61" s="153"/>
      <c r="E61" s="179"/>
    </row>
    <row r="62" spans="1:5" x14ac:dyDescent="0.4">
      <c r="A62" s="167"/>
      <c r="B62" s="155"/>
      <c r="C62" s="172"/>
      <c r="D62" s="154"/>
      <c r="E62" s="176"/>
    </row>
    <row r="63" spans="1:5" x14ac:dyDescent="0.4">
      <c r="A63" s="167"/>
      <c r="B63" s="155"/>
      <c r="C63" s="172"/>
      <c r="D63" s="154"/>
      <c r="E63" s="176"/>
    </row>
    <row r="64" spans="1:5" x14ac:dyDescent="0.4">
      <c r="A64" s="167"/>
      <c r="B64" s="155"/>
      <c r="C64" s="172"/>
      <c r="D64" s="154"/>
      <c r="E64" s="176"/>
    </row>
    <row r="65" spans="1:5" x14ac:dyDescent="0.4">
      <c r="A65" s="167"/>
      <c r="B65" s="155"/>
      <c r="C65" s="174"/>
      <c r="D65" s="155"/>
      <c r="E65" s="180"/>
    </row>
    <row r="66" spans="1:5" x14ac:dyDescent="0.4">
      <c r="A66" s="167"/>
      <c r="B66" s="155"/>
      <c r="C66" s="171" t="s">
        <v>0</v>
      </c>
      <c r="D66" s="156"/>
      <c r="E66" s="175"/>
    </row>
    <row r="67" spans="1:5" x14ac:dyDescent="0.4">
      <c r="A67" s="167"/>
      <c r="B67" s="155"/>
      <c r="C67" s="172"/>
      <c r="D67" s="154"/>
      <c r="E67" s="176"/>
    </row>
    <row r="68" spans="1:5" x14ac:dyDescent="0.4">
      <c r="A68" s="167"/>
      <c r="B68" s="155"/>
      <c r="C68" s="172"/>
      <c r="D68" s="154"/>
      <c r="E68" s="176"/>
    </row>
    <row r="69" spans="1:5" x14ac:dyDescent="0.4">
      <c r="A69" s="167"/>
      <c r="B69" s="155"/>
      <c r="C69" s="172"/>
      <c r="D69" s="154"/>
      <c r="E69" s="176"/>
    </row>
    <row r="70" spans="1:5" x14ac:dyDescent="0.4">
      <c r="A70" s="168"/>
      <c r="B70" s="164"/>
      <c r="C70" s="174"/>
      <c r="D70" s="155"/>
      <c r="E70" s="180"/>
    </row>
    <row r="71" spans="1:5" x14ac:dyDescent="0.4">
      <c r="A71" s="169"/>
      <c r="B71" s="156"/>
      <c r="C71" s="171" t="s">
        <v>12</v>
      </c>
      <c r="D71" s="156"/>
      <c r="E71" s="175"/>
    </row>
    <row r="72" spans="1:5" x14ac:dyDescent="0.4">
      <c r="A72" s="169"/>
      <c r="B72" s="156"/>
      <c r="C72" s="172"/>
      <c r="D72" s="154"/>
      <c r="E72" s="176"/>
    </row>
    <row r="73" spans="1:5" x14ac:dyDescent="0.4">
      <c r="A73" s="169"/>
      <c r="B73" s="156"/>
      <c r="C73" s="172"/>
      <c r="D73" s="154"/>
      <c r="E73" s="176"/>
    </row>
    <row r="74" spans="1:5" x14ac:dyDescent="0.4">
      <c r="A74" s="169"/>
      <c r="B74" s="156"/>
      <c r="C74" s="172"/>
      <c r="D74" s="154"/>
      <c r="E74" s="176"/>
    </row>
    <row r="75" spans="1:5" ht="19.5" thickBot="1" x14ac:dyDescent="0.45">
      <c r="A75" s="170"/>
      <c r="B75" s="165"/>
      <c r="C75" s="173"/>
      <c r="D75" s="159"/>
      <c r="E75" s="177"/>
    </row>
    <row r="76" spans="1:5" x14ac:dyDescent="0.4">
      <c r="A76" s="160" t="s">
        <v>16</v>
      </c>
      <c r="B76" s="153" t="s">
        <v>15</v>
      </c>
      <c r="C76" s="178" t="s">
        <v>14</v>
      </c>
      <c r="D76" s="153"/>
      <c r="E76" s="179"/>
    </row>
    <row r="77" spans="1:5" x14ac:dyDescent="0.4">
      <c r="A77" s="161"/>
      <c r="B77" s="154"/>
      <c r="C77" s="172"/>
      <c r="D77" s="154"/>
      <c r="E77" s="176"/>
    </row>
    <row r="78" spans="1:5" x14ac:dyDescent="0.4">
      <c r="A78" s="161"/>
      <c r="B78" s="154"/>
      <c r="C78" s="172"/>
      <c r="D78" s="154"/>
      <c r="E78" s="176"/>
    </row>
    <row r="79" spans="1:5" x14ac:dyDescent="0.4">
      <c r="A79" s="161"/>
      <c r="B79" s="154"/>
      <c r="C79" s="172"/>
      <c r="D79" s="154"/>
      <c r="E79" s="176"/>
    </row>
    <row r="80" spans="1:5" x14ac:dyDescent="0.4">
      <c r="A80" s="161"/>
      <c r="B80" s="154"/>
      <c r="C80" s="172"/>
      <c r="D80" s="154"/>
      <c r="E80" s="176"/>
    </row>
    <row r="81" spans="1:5" ht="19.5" thickBot="1" x14ac:dyDescent="0.45">
      <c r="A81" s="162"/>
      <c r="B81" s="159"/>
      <c r="C81" s="173"/>
      <c r="D81" s="159"/>
      <c r="E81" s="177"/>
    </row>
  </sheetData>
  <mergeCells count="55">
    <mergeCell ref="E66:E70"/>
    <mergeCell ref="C71:C75"/>
    <mergeCell ref="E71:E75"/>
    <mergeCell ref="A76:A81"/>
    <mergeCell ref="B76:B81"/>
    <mergeCell ref="C76:C81"/>
    <mergeCell ref="E76:E81"/>
    <mergeCell ref="D66:D70"/>
    <mergeCell ref="D71:D75"/>
    <mergeCell ref="D76:D81"/>
    <mergeCell ref="E36:E40"/>
    <mergeCell ref="C41:C45"/>
    <mergeCell ref="E41:E45"/>
    <mergeCell ref="C46:C50"/>
    <mergeCell ref="E46:E50"/>
    <mergeCell ref="D36:D40"/>
    <mergeCell ref="D41:D45"/>
    <mergeCell ref="D46:D50"/>
    <mergeCell ref="E21:E25"/>
    <mergeCell ref="C26:C30"/>
    <mergeCell ref="E26:E30"/>
    <mergeCell ref="B6:B35"/>
    <mergeCell ref="C31:C35"/>
    <mergeCell ref="E31:E35"/>
    <mergeCell ref="C6:C10"/>
    <mergeCell ref="E6:E10"/>
    <mergeCell ref="C11:C15"/>
    <mergeCell ref="E11:E15"/>
    <mergeCell ref="C16:C20"/>
    <mergeCell ref="E16:E20"/>
    <mergeCell ref="D16:D20"/>
    <mergeCell ref="D21:D25"/>
    <mergeCell ref="D26:D30"/>
    <mergeCell ref="D31:D35"/>
    <mergeCell ref="E56:E60"/>
    <mergeCell ref="C61:C65"/>
    <mergeCell ref="E61:E65"/>
    <mergeCell ref="C51:C55"/>
    <mergeCell ref="E51:E55"/>
    <mergeCell ref="D56:D60"/>
    <mergeCell ref="D61:D65"/>
    <mergeCell ref="D51:D55"/>
    <mergeCell ref="B36:B60"/>
    <mergeCell ref="A6:A60"/>
    <mergeCell ref="B61:B75"/>
    <mergeCell ref="A61:A75"/>
    <mergeCell ref="C56:C60"/>
    <mergeCell ref="C21:C25"/>
    <mergeCell ref="C36:C40"/>
    <mergeCell ref="C66:C70"/>
    <mergeCell ref="A1:E2"/>
    <mergeCell ref="A3:E4"/>
    <mergeCell ref="D6:D10"/>
    <mergeCell ref="D11:D15"/>
    <mergeCell ref="A5:B5"/>
  </mergeCells>
  <phoneticPr fontId="1"/>
  <dataValidations count="1">
    <dataValidation type="list" allowBlank="1" showInputMessage="1" showErrorMessage="1" sqref="D6:D81" xr:uid="{A07D79CE-10C1-4412-812C-2A29248BD000}">
      <formula1>"有,無"</formula1>
    </dataValidation>
  </dataValidations>
  <pageMargins left="0.7" right="0.7" top="0.75" bottom="0.75" header="0.3" footer="0.3"/>
  <pageSetup paperSize="9" scale="49" orientation="portrait" r:id="rId1"/>
  <rowBreaks count="1" manualBreakCount="1">
    <brk id="60"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591E4-207D-40BF-A161-DD74B49DE2E6}">
  <sheetPr>
    <tabColor rgb="FFFBFF57"/>
  </sheetPr>
  <dimension ref="A1:I76"/>
  <sheetViews>
    <sheetView view="pageBreakPreview" zoomScale="85" zoomScaleNormal="100" zoomScaleSheetLayoutView="85" workbookViewId="0">
      <selection activeCell="D6" sqref="D6:D10"/>
    </sheetView>
  </sheetViews>
  <sheetFormatPr defaultColWidth="8.875" defaultRowHeight="18.75" x14ac:dyDescent="0.4"/>
  <cols>
    <col min="1" max="1" width="7.125" style="2" bestFit="1" customWidth="1"/>
    <col min="2" max="2" width="12.875" style="1" customWidth="1"/>
    <col min="3" max="3" width="38.625" style="1" customWidth="1"/>
    <col min="4" max="4" width="7.875" style="51" customWidth="1"/>
    <col min="5" max="5" width="79.625" style="1" customWidth="1"/>
    <col min="6" max="6" width="8.625" style="1" customWidth="1"/>
    <col min="7" max="9" width="28.625" customWidth="1"/>
  </cols>
  <sheetData>
    <row r="1" spans="1:9" x14ac:dyDescent="0.4">
      <c r="A1" s="150" t="s">
        <v>152</v>
      </c>
      <c r="B1" s="150"/>
      <c r="C1" s="150"/>
      <c r="D1" s="150"/>
      <c r="E1" s="150"/>
    </row>
    <row r="2" spans="1:9" x14ac:dyDescent="0.4">
      <c r="A2" s="150"/>
      <c r="B2" s="150"/>
      <c r="C2" s="150"/>
      <c r="D2" s="150"/>
      <c r="E2" s="150"/>
    </row>
    <row r="3" spans="1:9" x14ac:dyDescent="0.4">
      <c r="A3" s="151" t="s">
        <v>156</v>
      </c>
      <c r="B3" s="151"/>
      <c r="C3" s="151"/>
      <c r="D3" s="151"/>
      <c r="E3" s="151"/>
    </row>
    <row r="4" spans="1:9" ht="19.5" thickBot="1" x14ac:dyDescent="0.45">
      <c r="A4" s="152"/>
      <c r="B4" s="152"/>
      <c r="C4" s="152"/>
      <c r="D4" s="152"/>
      <c r="E4" s="152"/>
    </row>
    <row r="5" spans="1:9" ht="24.75" thickBot="1" x14ac:dyDescent="0.45">
      <c r="A5" s="184" t="s">
        <v>19</v>
      </c>
      <c r="B5" s="185"/>
      <c r="C5" s="16" t="s">
        <v>18</v>
      </c>
      <c r="D5" s="54" t="s">
        <v>202</v>
      </c>
      <c r="E5" s="17" t="s">
        <v>17</v>
      </c>
      <c r="F5" s="15"/>
      <c r="G5" s="18"/>
      <c r="H5" s="3"/>
      <c r="I5" s="3"/>
    </row>
    <row r="6" spans="1:9" x14ac:dyDescent="0.4">
      <c r="A6" s="160" t="s">
        <v>4</v>
      </c>
      <c r="B6" s="153" t="s">
        <v>5</v>
      </c>
      <c r="C6" s="186" t="s">
        <v>160</v>
      </c>
      <c r="D6" s="153"/>
      <c r="E6" s="179"/>
    </row>
    <row r="7" spans="1:9" x14ac:dyDescent="0.4">
      <c r="A7" s="161"/>
      <c r="B7" s="154"/>
      <c r="C7" s="182"/>
      <c r="D7" s="154"/>
      <c r="E7" s="176"/>
    </row>
    <row r="8" spans="1:9" x14ac:dyDescent="0.4">
      <c r="A8" s="161"/>
      <c r="B8" s="154"/>
      <c r="C8" s="182"/>
      <c r="D8" s="154"/>
      <c r="E8" s="176"/>
    </row>
    <row r="9" spans="1:9" x14ac:dyDescent="0.4">
      <c r="A9" s="161"/>
      <c r="B9" s="154"/>
      <c r="C9" s="182"/>
      <c r="D9" s="154"/>
      <c r="E9" s="176"/>
    </row>
    <row r="10" spans="1:9" x14ac:dyDescent="0.4">
      <c r="A10" s="161"/>
      <c r="B10" s="154"/>
      <c r="C10" s="183"/>
      <c r="D10" s="155"/>
      <c r="E10" s="180"/>
    </row>
    <row r="11" spans="1:9" x14ac:dyDescent="0.4">
      <c r="A11" s="161"/>
      <c r="B11" s="154"/>
      <c r="C11" s="181" t="s">
        <v>0</v>
      </c>
      <c r="D11" s="156"/>
      <c r="E11" s="175"/>
    </row>
    <row r="12" spans="1:9" x14ac:dyDescent="0.4">
      <c r="A12" s="161"/>
      <c r="B12" s="154"/>
      <c r="C12" s="182"/>
      <c r="D12" s="154"/>
      <c r="E12" s="176"/>
    </row>
    <row r="13" spans="1:9" x14ac:dyDescent="0.4">
      <c r="A13" s="161"/>
      <c r="B13" s="154"/>
      <c r="C13" s="182"/>
      <c r="D13" s="154"/>
      <c r="E13" s="176"/>
    </row>
    <row r="14" spans="1:9" x14ac:dyDescent="0.4">
      <c r="A14" s="161"/>
      <c r="B14" s="154"/>
      <c r="C14" s="182"/>
      <c r="D14" s="154"/>
      <c r="E14" s="176"/>
    </row>
    <row r="15" spans="1:9" x14ac:dyDescent="0.4">
      <c r="A15" s="161"/>
      <c r="B15" s="154"/>
      <c r="C15" s="183"/>
      <c r="D15" s="155"/>
      <c r="E15" s="180"/>
    </row>
    <row r="16" spans="1:9" x14ac:dyDescent="0.4">
      <c r="A16" s="161"/>
      <c r="B16" s="154"/>
      <c r="C16" s="181" t="s">
        <v>154</v>
      </c>
      <c r="D16" s="156"/>
      <c r="E16" s="175"/>
    </row>
    <row r="17" spans="1:5" x14ac:dyDescent="0.4">
      <c r="A17" s="161"/>
      <c r="B17" s="154"/>
      <c r="C17" s="182"/>
      <c r="D17" s="154"/>
      <c r="E17" s="176"/>
    </row>
    <row r="18" spans="1:5" x14ac:dyDescent="0.4">
      <c r="A18" s="161"/>
      <c r="B18" s="154"/>
      <c r="C18" s="182"/>
      <c r="D18" s="154"/>
      <c r="E18" s="176"/>
    </row>
    <row r="19" spans="1:5" x14ac:dyDescent="0.4">
      <c r="A19" s="161"/>
      <c r="B19" s="154"/>
      <c r="C19" s="182"/>
      <c r="D19" s="154"/>
      <c r="E19" s="176"/>
    </row>
    <row r="20" spans="1:5" x14ac:dyDescent="0.4">
      <c r="A20" s="161"/>
      <c r="B20" s="154"/>
      <c r="C20" s="183"/>
      <c r="D20" s="155"/>
      <c r="E20" s="180"/>
    </row>
    <row r="21" spans="1:5" x14ac:dyDescent="0.4">
      <c r="A21" s="161"/>
      <c r="B21" s="154"/>
      <c r="C21" s="181" t="s">
        <v>3</v>
      </c>
      <c r="D21" s="156"/>
      <c r="E21" s="175"/>
    </row>
    <row r="22" spans="1:5" x14ac:dyDescent="0.4">
      <c r="A22" s="161"/>
      <c r="B22" s="154"/>
      <c r="C22" s="182"/>
      <c r="D22" s="154"/>
      <c r="E22" s="176"/>
    </row>
    <row r="23" spans="1:5" x14ac:dyDescent="0.4">
      <c r="A23" s="161"/>
      <c r="B23" s="154"/>
      <c r="C23" s="182"/>
      <c r="D23" s="154"/>
      <c r="E23" s="176"/>
    </row>
    <row r="24" spans="1:5" x14ac:dyDescent="0.4">
      <c r="A24" s="161"/>
      <c r="B24" s="154"/>
      <c r="C24" s="182"/>
      <c r="D24" s="154"/>
      <c r="E24" s="176"/>
    </row>
    <row r="25" spans="1:5" x14ac:dyDescent="0.4">
      <c r="A25" s="161"/>
      <c r="B25" s="154"/>
      <c r="C25" s="183"/>
      <c r="D25" s="155"/>
      <c r="E25" s="180"/>
    </row>
    <row r="26" spans="1:5" ht="18.75" customHeight="1" x14ac:dyDescent="0.4">
      <c r="A26" s="161"/>
      <c r="B26" s="154"/>
      <c r="C26" s="181" t="s">
        <v>159</v>
      </c>
      <c r="D26" s="156"/>
      <c r="E26" s="175"/>
    </row>
    <row r="27" spans="1:5" x14ac:dyDescent="0.4">
      <c r="A27" s="161"/>
      <c r="B27" s="154"/>
      <c r="C27" s="182"/>
      <c r="D27" s="154"/>
      <c r="E27" s="176"/>
    </row>
    <row r="28" spans="1:5" x14ac:dyDescent="0.4">
      <c r="A28" s="161"/>
      <c r="B28" s="154"/>
      <c r="C28" s="182"/>
      <c r="D28" s="154"/>
      <c r="E28" s="176"/>
    </row>
    <row r="29" spans="1:5" x14ac:dyDescent="0.4">
      <c r="A29" s="161"/>
      <c r="B29" s="154"/>
      <c r="C29" s="182"/>
      <c r="D29" s="154"/>
      <c r="E29" s="176"/>
    </row>
    <row r="30" spans="1:5" x14ac:dyDescent="0.4">
      <c r="A30" s="161"/>
      <c r="B30" s="155"/>
      <c r="C30" s="183"/>
      <c r="D30" s="155"/>
      <c r="E30" s="180"/>
    </row>
    <row r="31" spans="1:5" x14ac:dyDescent="0.4">
      <c r="A31" s="161"/>
      <c r="B31" s="156" t="s">
        <v>10</v>
      </c>
      <c r="C31" s="171" t="s">
        <v>6</v>
      </c>
      <c r="D31" s="156"/>
      <c r="E31" s="175"/>
    </row>
    <row r="32" spans="1:5" x14ac:dyDescent="0.4">
      <c r="A32" s="161"/>
      <c r="B32" s="154"/>
      <c r="C32" s="172"/>
      <c r="D32" s="154"/>
      <c r="E32" s="176"/>
    </row>
    <row r="33" spans="1:5" x14ac:dyDescent="0.4">
      <c r="A33" s="161"/>
      <c r="B33" s="154"/>
      <c r="C33" s="172"/>
      <c r="D33" s="154"/>
      <c r="E33" s="176"/>
    </row>
    <row r="34" spans="1:5" x14ac:dyDescent="0.4">
      <c r="A34" s="161"/>
      <c r="B34" s="154"/>
      <c r="C34" s="172"/>
      <c r="D34" s="154"/>
      <c r="E34" s="176"/>
    </row>
    <row r="35" spans="1:5" x14ac:dyDescent="0.4">
      <c r="A35" s="161"/>
      <c r="B35" s="154"/>
      <c r="C35" s="174"/>
      <c r="D35" s="155"/>
      <c r="E35" s="180"/>
    </row>
    <row r="36" spans="1:5" x14ac:dyDescent="0.4">
      <c r="A36" s="161"/>
      <c r="B36" s="154"/>
      <c r="C36" s="171" t="s">
        <v>155</v>
      </c>
      <c r="D36" s="156"/>
      <c r="E36" s="175"/>
    </row>
    <row r="37" spans="1:5" x14ac:dyDescent="0.4">
      <c r="A37" s="161"/>
      <c r="B37" s="154"/>
      <c r="C37" s="172"/>
      <c r="D37" s="154"/>
      <c r="E37" s="176"/>
    </row>
    <row r="38" spans="1:5" x14ac:dyDescent="0.4">
      <c r="A38" s="161"/>
      <c r="B38" s="154"/>
      <c r="C38" s="172"/>
      <c r="D38" s="154"/>
      <c r="E38" s="176"/>
    </row>
    <row r="39" spans="1:5" x14ac:dyDescent="0.4">
      <c r="A39" s="161"/>
      <c r="B39" s="154"/>
      <c r="C39" s="172"/>
      <c r="D39" s="154"/>
      <c r="E39" s="176"/>
    </row>
    <row r="40" spans="1:5" x14ac:dyDescent="0.4">
      <c r="A40" s="161"/>
      <c r="B40" s="154"/>
      <c r="C40" s="174"/>
      <c r="D40" s="155"/>
      <c r="E40" s="180"/>
    </row>
    <row r="41" spans="1:5" x14ac:dyDescent="0.4">
      <c r="A41" s="161"/>
      <c r="B41" s="154"/>
      <c r="C41" s="171" t="s">
        <v>7</v>
      </c>
      <c r="D41" s="156"/>
      <c r="E41" s="175"/>
    </row>
    <row r="42" spans="1:5" x14ac:dyDescent="0.4">
      <c r="A42" s="161"/>
      <c r="B42" s="154"/>
      <c r="C42" s="172"/>
      <c r="D42" s="154"/>
      <c r="E42" s="176"/>
    </row>
    <row r="43" spans="1:5" x14ac:dyDescent="0.4">
      <c r="A43" s="161"/>
      <c r="B43" s="154"/>
      <c r="C43" s="172"/>
      <c r="D43" s="154"/>
      <c r="E43" s="176"/>
    </row>
    <row r="44" spans="1:5" x14ac:dyDescent="0.4">
      <c r="A44" s="161"/>
      <c r="B44" s="154"/>
      <c r="C44" s="172"/>
      <c r="D44" s="154"/>
      <c r="E44" s="176"/>
    </row>
    <row r="45" spans="1:5" x14ac:dyDescent="0.4">
      <c r="A45" s="161"/>
      <c r="B45" s="154"/>
      <c r="C45" s="174"/>
      <c r="D45" s="155"/>
      <c r="E45" s="180"/>
    </row>
    <row r="46" spans="1:5" x14ac:dyDescent="0.4">
      <c r="A46" s="161"/>
      <c r="B46" s="154"/>
      <c r="C46" s="171" t="s">
        <v>8</v>
      </c>
      <c r="D46" s="156"/>
      <c r="E46" s="175"/>
    </row>
    <row r="47" spans="1:5" x14ac:dyDescent="0.4">
      <c r="A47" s="161"/>
      <c r="B47" s="154"/>
      <c r="C47" s="172"/>
      <c r="D47" s="154"/>
      <c r="E47" s="176"/>
    </row>
    <row r="48" spans="1:5" x14ac:dyDescent="0.4">
      <c r="A48" s="161"/>
      <c r="B48" s="154"/>
      <c r="C48" s="172"/>
      <c r="D48" s="154"/>
      <c r="E48" s="176"/>
    </row>
    <row r="49" spans="1:5" x14ac:dyDescent="0.4">
      <c r="A49" s="161"/>
      <c r="B49" s="154"/>
      <c r="C49" s="172"/>
      <c r="D49" s="154"/>
      <c r="E49" s="176"/>
    </row>
    <row r="50" spans="1:5" x14ac:dyDescent="0.4">
      <c r="A50" s="161"/>
      <c r="B50" s="154"/>
      <c r="C50" s="174"/>
      <c r="D50" s="155"/>
      <c r="E50" s="180"/>
    </row>
    <row r="51" spans="1:5" x14ac:dyDescent="0.4">
      <c r="A51" s="161"/>
      <c r="B51" s="154"/>
      <c r="C51" s="171" t="s">
        <v>9</v>
      </c>
      <c r="D51" s="156"/>
      <c r="E51" s="175"/>
    </row>
    <row r="52" spans="1:5" x14ac:dyDescent="0.4">
      <c r="A52" s="161"/>
      <c r="B52" s="154"/>
      <c r="C52" s="172"/>
      <c r="D52" s="154"/>
      <c r="E52" s="176"/>
    </row>
    <row r="53" spans="1:5" x14ac:dyDescent="0.4">
      <c r="A53" s="161"/>
      <c r="B53" s="154"/>
      <c r="C53" s="172"/>
      <c r="D53" s="154"/>
      <c r="E53" s="176"/>
    </row>
    <row r="54" spans="1:5" x14ac:dyDescent="0.4">
      <c r="A54" s="161"/>
      <c r="B54" s="154"/>
      <c r="C54" s="172"/>
      <c r="D54" s="154"/>
      <c r="E54" s="176"/>
    </row>
    <row r="55" spans="1:5" ht="19.5" thickBot="1" x14ac:dyDescent="0.45">
      <c r="A55" s="161"/>
      <c r="B55" s="154"/>
      <c r="C55" s="172"/>
      <c r="D55" s="154"/>
      <c r="E55" s="176"/>
    </row>
    <row r="56" spans="1:5" x14ac:dyDescent="0.4">
      <c r="A56" s="160" t="s">
        <v>13</v>
      </c>
      <c r="B56" s="153" t="s">
        <v>5</v>
      </c>
      <c r="C56" s="178" t="s">
        <v>11</v>
      </c>
      <c r="D56" s="163"/>
      <c r="E56" s="179"/>
    </row>
    <row r="57" spans="1:5" x14ac:dyDescent="0.4">
      <c r="A57" s="161"/>
      <c r="B57" s="154"/>
      <c r="C57" s="172"/>
      <c r="D57" s="164"/>
      <c r="E57" s="176"/>
    </row>
    <row r="58" spans="1:5" x14ac:dyDescent="0.4">
      <c r="A58" s="161"/>
      <c r="B58" s="154"/>
      <c r="C58" s="172"/>
      <c r="D58" s="164"/>
      <c r="E58" s="176"/>
    </row>
    <row r="59" spans="1:5" x14ac:dyDescent="0.4">
      <c r="A59" s="161"/>
      <c r="B59" s="154"/>
      <c r="C59" s="172"/>
      <c r="D59" s="164"/>
      <c r="E59" s="176"/>
    </row>
    <row r="60" spans="1:5" x14ac:dyDescent="0.4">
      <c r="A60" s="161"/>
      <c r="B60" s="154"/>
      <c r="C60" s="174"/>
      <c r="D60" s="164"/>
      <c r="E60" s="180"/>
    </row>
    <row r="61" spans="1:5" x14ac:dyDescent="0.4">
      <c r="A61" s="161"/>
      <c r="B61" s="154"/>
      <c r="C61" s="171" t="s">
        <v>0</v>
      </c>
      <c r="D61" s="164"/>
      <c r="E61" s="175"/>
    </row>
    <row r="62" spans="1:5" x14ac:dyDescent="0.4">
      <c r="A62" s="161"/>
      <c r="B62" s="154"/>
      <c r="C62" s="172"/>
      <c r="D62" s="164"/>
      <c r="E62" s="176"/>
    </row>
    <row r="63" spans="1:5" x14ac:dyDescent="0.4">
      <c r="A63" s="161"/>
      <c r="B63" s="154"/>
      <c r="C63" s="172"/>
      <c r="D63" s="164"/>
      <c r="E63" s="176"/>
    </row>
    <row r="64" spans="1:5" x14ac:dyDescent="0.4">
      <c r="A64" s="161"/>
      <c r="B64" s="154"/>
      <c r="C64" s="172"/>
      <c r="D64" s="164"/>
      <c r="E64" s="176"/>
    </row>
    <row r="65" spans="1:5" x14ac:dyDescent="0.4">
      <c r="A65" s="161"/>
      <c r="B65" s="154"/>
      <c r="C65" s="174"/>
      <c r="D65" s="164"/>
      <c r="E65" s="180"/>
    </row>
    <row r="66" spans="1:5" x14ac:dyDescent="0.4">
      <c r="A66" s="161"/>
      <c r="B66" s="154"/>
      <c r="C66" s="171" t="s">
        <v>12</v>
      </c>
      <c r="D66" s="164"/>
      <c r="E66" s="175"/>
    </row>
    <row r="67" spans="1:5" x14ac:dyDescent="0.4">
      <c r="A67" s="161"/>
      <c r="B67" s="154"/>
      <c r="C67" s="172"/>
      <c r="D67" s="164"/>
      <c r="E67" s="176"/>
    </row>
    <row r="68" spans="1:5" x14ac:dyDescent="0.4">
      <c r="A68" s="161"/>
      <c r="B68" s="154"/>
      <c r="C68" s="172"/>
      <c r="D68" s="164"/>
      <c r="E68" s="176"/>
    </row>
    <row r="69" spans="1:5" x14ac:dyDescent="0.4">
      <c r="A69" s="161"/>
      <c r="B69" s="154"/>
      <c r="C69" s="172"/>
      <c r="D69" s="164"/>
      <c r="E69" s="176"/>
    </row>
    <row r="70" spans="1:5" ht="19.5" thickBot="1" x14ac:dyDescent="0.45">
      <c r="A70" s="162"/>
      <c r="B70" s="159"/>
      <c r="C70" s="173"/>
      <c r="D70" s="165"/>
      <c r="E70" s="177"/>
    </row>
    <row r="71" spans="1:5" x14ac:dyDescent="0.4">
      <c r="A71" s="160" t="s">
        <v>16</v>
      </c>
      <c r="B71" s="153" t="s">
        <v>15</v>
      </c>
      <c r="C71" s="178" t="s">
        <v>14</v>
      </c>
      <c r="D71" s="153"/>
      <c r="E71" s="179"/>
    </row>
    <row r="72" spans="1:5" x14ac:dyDescent="0.4">
      <c r="A72" s="161"/>
      <c r="B72" s="154"/>
      <c r="C72" s="172"/>
      <c r="D72" s="154"/>
      <c r="E72" s="176"/>
    </row>
    <row r="73" spans="1:5" x14ac:dyDescent="0.4">
      <c r="A73" s="161"/>
      <c r="B73" s="154"/>
      <c r="C73" s="172"/>
      <c r="D73" s="154"/>
      <c r="E73" s="176"/>
    </row>
    <row r="74" spans="1:5" x14ac:dyDescent="0.4">
      <c r="A74" s="161"/>
      <c r="B74" s="154"/>
      <c r="C74" s="172"/>
      <c r="D74" s="154"/>
      <c r="E74" s="176"/>
    </row>
    <row r="75" spans="1:5" x14ac:dyDescent="0.4">
      <c r="A75" s="161"/>
      <c r="B75" s="154"/>
      <c r="C75" s="172"/>
      <c r="D75" s="154"/>
      <c r="E75" s="176"/>
    </row>
    <row r="76" spans="1:5" ht="19.5" thickBot="1" x14ac:dyDescent="0.45">
      <c r="A76" s="162"/>
      <c r="B76" s="159"/>
      <c r="C76" s="173"/>
      <c r="D76" s="159"/>
      <c r="E76" s="177"/>
    </row>
  </sheetData>
  <mergeCells count="52">
    <mergeCell ref="A1:E2"/>
    <mergeCell ref="A3:E4"/>
    <mergeCell ref="A5:B5"/>
    <mergeCell ref="A6:A55"/>
    <mergeCell ref="B6:B30"/>
    <mergeCell ref="C6:C10"/>
    <mergeCell ref="E6:E10"/>
    <mergeCell ref="C11:C15"/>
    <mergeCell ref="E11:E15"/>
    <mergeCell ref="C16:C20"/>
    <mergeCell ref="E16:E20"/>
    <mergeCell ref="D21:D25"/>
    <mergeCell ref="C21:C25"/>
    <mergeCell ref="E21:E25"/>
    <mergeCell ref="C26:C30"/>
    <mergeCell ref="E26:E30"/>
    <mergeCell ref="E61:E65"/>
    <mergeCell ref="C66:C70"/>
    <mergeCell ref="E66:E70"/>
    <mergeCell ref="B31:B55"/>
    <mergeCell ref="C31:C35"/>
    <mergeCell ref="E31:E35"/>
    <mergeCell ref="C36:C40"/>
    <mergeCell ref="E36:E40"/>
    <mergeCell ref="C41:C45"/>
    <mergeCell ref="E41:E45"/>
    <mergeCell ref="C46:C50"/>
    <mergeCell ref="E46:E50"/>
    <mergeCell ref="C51:C55"/>
    <mergeCell ref="A71:A76"/>
    <mergeCell ref="B71:B76"/>
    <mergeCell ref="C71:C76"/>
    <mergeCell ref="E71:E76"/>
    <mergeCell ref="D6:D10"/>
    <mergeCell ref="D11:D15"/>
    <mergeCell ref="D16:D20"/>
    <mergeCell ref="D26:D30"/>
    <mergeCell ref="D31:D35"/>
    <mergeCell ref="D36:D40"/>
    <mergeCell ref="E51:E55"/>
    <mergeCell ref="A56:A70"/>
    <mergeCell ref="B56:B70"/>
    <mergeCell ref="C56:C60"/>
    <mergeCell ref="E56:E60"/>
    <mergeCell ref="C61:C65"/>
    <mergeCell ref="D71:D76"/>
    <mergeCell ref="D41:D45"/>
    <mergeCell ref="D46:D50"/>
    <mergeCell ref="D51:D55"/>
    <mergeCell ref="D56:D60"/>
    <mergeCell ref="D61:D65"/>
    <mergeCell ref="D66:D70"/>
  </mergeCells>
  <phoneticPr fontId="1"/>
  <dataValidations count="1">
    <dataValidation type="list" allowBlank="1" showInputMessage="1" showErrorMessage="1" sqref="D6:D71" xr:uid="{CC3410C0-FE93-46ED-AB61-2E90A8F58270}">
      <formula1>"有,無"</formula1>
    </dataValidation>
  </dataValidations>
  <pageMargins left="0.7" right="0.7" top="0.75" bottom="0.75" header="0.3" footer="0.3"/>
  <pageSetup paperSize="9" scale="52" orientation="portrait" r:id="rId1"/>
  <rowBreaks count="1" manualBreakCount="1">
    <brk id="55"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B7598-2D61-43F8-B4EF-817DA8769203}">
  <sheetPr>
    <tabColor rgb="FFFBFF57"/>
  </sheetPr>
  <dimension ref="A1:I81"/>
  <sheetViews>
    <sheetView view="pageBreakPreview" zoomScale="85" zoomScaleNormal="100" zoomScaleSheetLayoutView="85" workbookViewId="0">
      <selection activeCell="D6" sqref="D6:D10"/>
    </sheetView>
  </sheetViews>
  <sheetFormatPr defaultColWidth="8.875" defaultRowHeight="18.75" x14ac:dyDescent="0.4"/>
  <cols>
    <col min="1" max="1" width="7.125" style="2" bestFit="1" customWidth="1"/>
    <col min="2" max="2" width="12.875" style="1" customWidth="1"/>
    <col min="3" max="3" width="38.625" style="1" customWidth="1"/>
    <col min="4" max="4" width="7.875" style="51" customWidth="1"/>
    <col min="5" max="5" width="79.625" style="1" customWidth="1"/>
    <col min="6" max="6" width="8.625" style="1" customWidth="1"/>
    <col min="7" max="9" width="28.625" customWidth="1"/>
  </cols>
  <sheetData>
    <row r="1" spans="1:9" x14ac:dyDescent="0.4">
      <c r="A1" s="150" t="s">
        <v>152</v>
      </c>
      <c r="B1" s="150"/>
      <c r="C1" s="150"/>
      <c r="D1" s="150"/>
      <c r="E1" s="150"/>
    </row>
    <row r="2" spans="1:9" x14ac:dyDescent="0.4">
      <c r="A2" s="150"/>
      <c r="B2" s="150"/>
      <c r="C2" s="150"/>
      <c r="D2" s="150"/>
      <c r="E2" s="150"/>
    </row>
    <row r="3" spans="1:9" x14ac:dyDescent="0.4">
      <c r="A3" s="151" t="s">
        <v>162</v>
      </c>
      <c r="B3" s="151"/>
      <c r="C3" s="151"/>
      <c r="D3" s="151"/>
      <c r="E3" s="151"/>
    </row>
    <row r="4" spans="1:9" ht="19.5" thickBot="1" x14ac:dyDescent="0.45">
      <c r="A4" s="152"/>
      <c r="B4" s="152"/>
      <c r="C4" s="152"/>
      <c r="D4" s="152"/>
      <c r="E4" s="152"/>
    </row>
    <row r="5" spans="1:9" ht="24.75" thickBot="1" x14ac:dyDescent="0.45">
      <c r="A5" s="184" t="s">
        <v>19</v>
      </c>
      <c r="B5" s="185"/>
      <c r="C5" s="16" t="s">
        <v>18</v>
      </c>
      <c r="D5" s="54" t="s">
        <v>202</v>
      </c>
      <c r="E5" s="17" t="s">
        <v>17</v>
      </c>
      <c r="F5" s="15"/>
      <c r="G5" s="18"/>
      <c r="H5" s="3"/>
      <c r="I5" s="3"/>
    </row>
    <row r="6" spans="1:9" x14ac:dyDescent="0.4">
      <c r="A6" s="160" t="s">
        <v>4</v>
      </c>
      <c r="B6" s="153" t="s">
        <v>5</v>
      </c>
      <c r="C6" s="186" t="s">
        <v>160</v>
      </c>
      <c r="D6" s="153"/>
      <c r="E6" s="179"/>
    </row>
    <row r="7" spans="1:9" x14ac:dyDescent="0.4">
      <c r="A7" s="161"/>
      <c r="B7" s="154"/>
      <c r="C7" s="182"/>
      <c r="D7" s="154"/>
      <c r="E7" s="176"/>
    </row>
    <row r="8" spans="1:9" x14ac:dyDescent="0.4">
      <c r="A8" s="161"/>
      <c r="B8" s="154"/>
      <c r="C8" s="182"/>
      <c r="D8" s="154"/>
      <c r="E8" s="176"/>
    </row>
    <row r="9" spans="1:9" x14ac:dyDescent="0.4">
      <c r="A9" s="161"/>
      <c r="B9" s="154"/>
      <c r="C9" s="182"/>
      <c r="D9" s="154"/>
      <c r="E9" s="176"/>
    </row>
    <row r="10" spans="1:9" x14ac:dyDescent="0.4">
      <c r="A10" s="161"/>
      <c r="B10" s="154"/>
      <c r="C10" s="183"/>
      <c r="D10" s="155"/>
      <c r="E10" s="180"/>
    </row>
    <row r="11" spans="1:9" x14ac:dyDescent="0.4">
      <c r="A11" s="161"/>
      <c r="B11" s="154"/>
      <c r="C11" s="181" t="s">
        <v>0</v>
      </c>
      <c r="D11" s="156"/>
      <c r="E11" s="175"/>
    </row>
    <row r="12" spans="1:9" x14ac:dyDescent="0.4">
      <c r="A12" s="161"/>
      <c r="B12" s="154"/>
      <c r="C12" s="182"/>
      <c r="D12" s="154"/>
      <c r="E12" s="176"/>
    </row>
    <row r="13" spans="1:9" x14ac:dyDescent="0.4">
      <c r="A13" s="161"/>
      <c r="B13" s="154"/>
      <c r="C13" s="182"/>
      <c r="D13" s="154"/>
      <c r="E13" s="176"/>
    </row>
    <row r="14" spans="1:9" x14ac:dyDescent="0.4">
      <c r="A14" s="161"/>
      <c r="B14" s="154"/>
      <c r="C14" s="182"/>
      <c r="D14" s="154"/>
      <c r="E14" s="176"/>
    </row>
    <row r="15" spans="1:9" x14ac:dyDescent="0.4">
      <c r="A15" s="161"/>
      <c r="B15" s="154"/>
      <c r="C15" s="183"/>
      <c r="D15" s="155"/>
      <c r="E15" s="180"/>
    </row>
    <row r="16" spans="1:9" x14ac:dyDescent="0.4">
      <c r="A16" s="161"/>
      <c r="B16" s="154"/>
      <c r="C16" s="181" t="s">
        <v>154</v>
      </c>
      <c r="D16" s="156"/>
      <c r="E16" s="175"/>
    </row>
    <row r="17" spans="1:5" x14ac:dyDescent="0.4">
      <c r="A17" s="161"/>
      <c r="B17" s="154"/>
      <c r="C17" s="182"/>
      <c r="D17" s="154"/>
      <c r="E17" s="176"/>
    </row>
    <row r="18" spans="1:5" x14ac:dyDescent="0.4">
      <c r="A18" s="161"/>
      <c r="B18" s="154"/>
      <c r="C18" s="182"/>
      <c r="D18" s="154"/>
      <c r="E18" s="176"/>
    </row>
    <row r="19" spans="1:5" x14ac:dyDescent="0.4">
      <c r="A19" s="161"/>
      <c r="B19" s="154"/>
      <c r="C19" s="182"/>
      <c r="D19" s="154"/>
      <c r="E19" s="176"/>
    </row>
    <row r="20" spans="1:5" x14ac:dyDescent="0.4">
      <c r="A20" s="161"/>
      <c r="B20" s="154"/>
      <c r="C20" s="183"/>
      <c r="D20" s="155"/>
      <c r="E20" s="180"/>
    </row>
    <row r="21" spans="1:5" x14ac:dyDescent="0.4">
      <c r="A21" s="161"/>
      <c r="B21" s="154"/>
      <c r="C21" s="181" t="s">
        <v>157</v>
      </c>
      <c r="D21" s="156"/>
      <c r="E21" s="175"/>
    </row>
    <row r="22" spans="1:5" x14ac:dyDescent="0.4">
      <c r="A22" s="161"/>
      <c r="B22" s="154"/>
      <c r="C22" s="182"/>
      <c r="D22" s="154"/>
      <c r="E22" s="176"/>
    </row>
    <row r="23" spans="1:5" x14ac:dyDescent="0.4">
      <c r="A23" s="161"/>
      <c r="B23" s="154"/>
      <c r="C23" s="182"/>
      <c r="D23" s="154"/>
      <c r="E23" s="176"/>
    </row>
    <row r="24" spans="1:5" x14ac:dyDescent="0.4">
      <c r="A24" s="161"/>
      <c r="B24" s="154"/>
      <c r="C24" s="182"/>
      <c r="D24" s="154"/>
      <c r="E24" s="176"/>
    </row>
    <row r="25" spans="1:5" x14ac:dyDescent="0.4">
      <c r="A25" s="161"/>
      <c r="B25" s="154"/>
      <c r="C25" s="183"/>
      <c r="D25" s="155"/>
      <c r="E25" s="180"/>
    </row>
    <row r="26" spans="1:5" x14ac:dyDescent="0.4">
      <c r="A26" s="161"/>
      <c r="B26" s="154"/>
      <c r="C26" s="181" t="s">
        <v>158</v>
      </c>
      <c r="D26" s="156"/>
      <c r="E26" s="176"/>
    </row>
    <row r="27" spans="1:5" x14ac:dyDescent="0.4">
      <c r="A27" s="161"/>
      <c r="B27" s="154"/>
      <c r="C27" s="182"/>
      <c r="D27" s="154"/>
      <c r="E27" s="176"/>
    </row>
    <row r="28" spans="1:5" x14ac:dyDescent="0.4">
      <c r="A28" s="161"/>
      <c r="B28" s="154"/>
      <c r="C28" s="182"/>
      <c r="D28" s="154"/>
      <c r="E28" s="176"/>
    </row>
    <row r="29" spans="1:5" x14ac:dyDescent="0.4">
      <c r="A29" s="161"/>
      <c r="B29" s="154"/>
      <c r="C29" s="182"/>
      <c r="D29" s="154"/>
      <c r="E29" s="176"/>
    </row>
    <row r="30" spans="1:5" x14ac:dyDescent="0.4">
      <c r="A30" s="161"/>
      <c r="B30" s="154"/>
      <c r="C30" s="183"/>
      <c r="D30" s="155"/>
      <c r="E30" s="180"/>
    </row>
    <row r="31" spans="1:5" x14ac:dyDescent="0.4">
      <c r="A31" s="161"/>
      <c r="B31" s="154"/>
      <c r="C31" s="181" t="s">
        <v>3</v>
      </c>
      <c r="D31" s="156"/>
      <c r="E31" s="175"/>
    </row>
    <row r="32" spans="1:5" x14ac:dyDescent="0.4">
      <c r="A32" s="161"/>
      <c r="B32" s="154"/>
      <c r="C32" s="182"/>
      <c r="D32" s="154"/>
      <c r="E32" s="176"/>
    </row>
    <row r="33" spans="1:5" x14ac:dyDescent="0.4">
      <c r="A33" s="161"/>
      <c r="B33" s="154"/>
      <c r="C33" s="182"/>
      <c r="D33" s="154"/>
      <c r="E33" s="176"/>
    </row>
    <row r="34" spans="1:5" x14ac:dyDescent="0.4">
      <c r="A34" s="161"/>
      <c r="B34" s="154"/>
      <c r="C34" s="182"/>
      <c r="D34" s="154"/>
      <c r="E34" s="176"/>
    </row>
    <row r="35" spans="1:5" x14ac:dyDescent="0.4">
      <c r="A35" s="161"/>
      <c r="B35" s="154"/>
      <c r="C35" s="183"/>
      <c r="D35" s="155"/>
      <c r="E35" s="180"/>
    </row>
    <row r="36" spans="1:5" x14ac:dyDescent="0.4">
      <c r="A36" s="161"/>
      <c r="B36" s="154"/>
      <c r="C36" s="181" t="s">
        <v>159</v>
      </c>
      <c r="D36" s="156"/>
      <c r="E36" s="175"/>
    </row>
    <row r="37" spans="1:5" x14ac:dyDescent="0.4">
      <c r="A37" s="161"/>
      <c r="B37" s="154"/>
      <c r="C37" s="182"/>
      <c r="D37" s="154"/>
      <c r="E37" s="176"/>
    </row>
    <row r="38" spans="1:5" x14ac:dyDescent="0.4">
      <c r="A38" s="161"/>
      <c r="B38" s="154"/>
      <c r="C38" s="182"/>
      <c r="D38" s="154"/>
      <c r="E38" s="176"/>
    </row>
    <row r="39" spans="1:5" x14ac:dyDescent="0.4">
      <c r="A39" s="161"/>
      <c r="B39" s="154"/>
      <c r="C39" s="182"/>
      <c r="D39" s="154"/>
      <c r="E39" s="176"/>
    </row>
    <row r="40" spans="1:5" x14ac:dyDescent="0.4">
      <c r="A40" s="161"/>
      <c r="B40" s="155"/>
      <c r="C40" s="183"/>
      <c r="D40" s="155"/>
      <c r="E40" s="180"/>
    </row>
    <row r="41" spans="1:5" x14ac:dyDescent="0.4">
      <c r="A41" s="161"/>
      <c r="B41" s="156" t="s">
        <v>10</v>
      </c>
      <c r="C41" s="171" t="s">
        <v>6</v>
      </c>
      <c r="D41" s="156"/>
      <c r="E41" s="175"/>
    </row>
    <row r="42" spans="1:5" x14ac:dyDescent="0.4">
      <c r="A42" s="161"/>
      <c r="B42" s="154"/>
      <c r="C42" s="172"/>
      <c r="D42" s="154"/>
      <c r="E42" s="176"/>
    </row>
    <row r="43" spans="1:5" x14ac:dyDescent="0.4">
      <c r="A43" s="161"/>
      <c r="B43" s="154"/>
      <c r="C43" s="172"/>
      <c r="D43" s="154"/>
      <c r="E43" s="176"/>
    </row>
    <row r="44" spans="1:5" x14ac:dyDescent="0.4">
      <c r="A44" s="161"/>
      <c r="B44" s="154"/>
      <c r="C44" s="172"/>
      <c r="D44" s="154"/>
      <c r="E44" s="176"/>
    </row>
    <row r="45" spans="1:5" x14ac:dyDescent="0.4">
      <c r="A45" s="161"/>
      <c r="B45" s="154"/>
      <c r="C45" s="174"/>
      <c r="D45" s="155"/>
      <c r="E45" s="180"/>
    </row>
    <row r="46" spans="1:5" x14ac:dyDescent="0.4">
      <c r="A46" s="161"/>
      <c r="B46" s="154"/>
      <c r="C46" s="171" t="s">
        <v>161</v>
      </c>
      <c r="D46" s="156"/>
      <c r="E46" s="175"/>
    </row>
    <row r="47" spans="1:5" x14ac:dyDescent="0.4">
      <c r="A47" s="161"/>
      <c r="B47" s="154"/>
      <c r="C47" s="172"/>
      <c r="D47" s="154"/>
      <c r="E47" s="176"/>
    </row>
    <row r="48" spans="1:5" x14ac:dyDescent="0.4">
      <c r="A48" s="161"/>
      <c r="B48" s="154"/>
      <c r="C48" s="172"/>
      <c r="D48" s="154"/>
      <c r="E48" s="176"/>
    </row>
    <row r="49" spans="1:5" x14ac:dyDescent="0.4">
      <c r="A49" s="161"/>
      <c r="B49" s="154"/>
      <c r="C49" s="172"/>
      <c r="D49" s="154"/>
      <c r="E49" s="176"/>
    </row>
    <row r="50" spans="1:5" x14ac:dyDescent="0.4">
      <c r="A50" s="161"/>
      <c r="B50" s="154"/>
      <c r="C50" s="174"/>
      <c r="D50" s="155"/>
      <c r="E50" s="180"/>
    </row>
    <row r="51" spans="1:5" x14ac:dyDescent="0.4">
      <c r="A51" s="161"/>
      <c r="B51" s="154"/>
      <c r="C51" s="171" t="s">
        <v>7</v>
      </c>
      <c r="D51" s="156"/>
      <c r="E51" s="175"/>
    </row>
    <row r="52" spans="1:5" x14ac:dyDescent="0.4">
      <c r="A52" s="161"/>
      <c r="B52" s="154"/>
      <c r="C52" s="172"/>
      <c r="D52" s="154"/>
      <c r="E52" s="176"/>
    </row>
    <row r="53" spans="1:5" x14ac:dyDescent="0.4">
      <c r="A53" s="161"/>
      <c r="B53" s="154"/>
      <c r="C53" s="172"/>
      <c r="D53" s="154"/>
      <c r="E53" s="176"/>
    </row>
    <row r="54" spans="1:5" x14ac:dyDescent="0.4">
      <c r="A54" s="161"/>
      <c r="B54" s="154"/>
      <c r="C54" s="172"/>
      <c r="D54" s="154"/>
      <c r="E54" s="176"/>
    </row>
    <row r="55" spans="1:5" x14ac:dyDescent="0.4">
      <c r="A55" s="161"/>
      <c r="B55" s="154"/>
      <c r="C55" s="174"/>
      <c r="D55" s="155"/>
      <c r="E55" s="180"/>
    </row>
    <row r="56" spans="1:5" x14ac:dyDescent="0.4">
      <c r="A56" s="161"/>
      <c r="B56" s="154"/>
      <c r="C56" s="171" t="s">
        <v>8</v>
      </c>
      <c r="D56" s="156"/>
      <c r="E56" s="175"/>
    </row>
    <row r="57" spans="1:5" x14ac:dyDescent="0.4">
      <c r="A57" s="161"/>
      <c r="B57" s="154"/>
      <c r="C57" s="172"/>
      <c r="D57" s="154"/>
      <c r="E57" s="176"/>
    </row>
    <row r="58" spans="1:5" x14ac:dyDescent="0.4">
      <c r="A58" s="161"/>
      <c r="B58" s="154"/>
      <c r="C58" s="172"/>
      <c r="D58" s="154"/>
      <c r="E58" s="176"/>
    </row>
    <row r="59" spans="1:5" x14ac:dyDescent="0.4">
      <c r="A59" s="161"/>
      <c r="B59" s="154"/>
      <c r="C59" s="172"/>
      <c r="D59" s="154"/>
      <c r="E59" s="176"/>
    </row>
    <row r="60" spans="1:5" ht="19.5" thickBot="1" x14ac:dyDescent="0.45">
      <c r="A60" s="162"/>
      <c r="B60" s="159"/>
      <c r="C60" s="173"/>
      <c r="D60" s="159"/>
      <c r="E60" s="177"/>
    </row>
    <row r="61" spans="1:5" x14ac:dyDescent="0.4">
      <c r="A61" s="160" t="s">
        <v>13</v>
      </c>
      <c r="B61" s="153" t="s">
        <v>5</v>
      </c>
      <c r="C61" s="178" t="s">
        <v>11</v>
      </c>
      <c r="D61" s="153"/>
      <c r="E61" s="179"/>
    </row>
    <row r="62" spans="1:5" x14ac:dyDescent="0.4">
      <c r="A62" s="161"/>
      <c r="B62" s="154"/>
      <c r="C62" s="172"/>
      <c r="D62" s="154"/>
      <c r="E62" s="176"/>
    </row>
    <row r="63" spans="1:5" x14ac:dyDescent="0.4">
      <c r="A63" s="161"/>
      <c r="B63" s="154"/>
      <c r="C63" s="172"/>
      <c r="D63" s="154"/>
      <c r="E63" s="176"/>
    </row>
    <row r="64" spans="1:5" x14ac:dyDescent="0.4">
      <c r="A64" s="161"/>
      <c r="B64" s="154"/>
      <c r="C64" s="172"/>
      <c r="D64" s="154"/>
      <c r="E64" s="176"/>
    </row>
    <row r="65" spans="1:5" x14ac:dyDescent="0.4">
      <c r="A65" s="161"/>
      <c r="B65" s="154"/>
      <c r="C65" s="174"/>
      <c r="D65" s="155"/>
      <c r="E65" s="180"/>
    </row>
    <row r="66" spans="1:5" x14ac:dyDescent="0.4">
      <c r="A66" s="161"/>
      <c r="B66" s="154"/>
      <c r="C66" s="171" t="s">
        <v>0</v>
      </c>
      <c r="D66" s="156"/>
      <c r="E66" s="175"/>
    </row>
    <row r="67" spans="1:5" x14ac:dyDescent="0.4">
      <c r="A67" s="161"/>
      <c r="B67" s="154"/>
      <c r="C67" s="172"/>
      <c r="D67" s="154"/>
      <c r="E67" s="176"/>
    </row>
    <row r="68" spans="1:5" x14ac:dyDescent="0.4">
      <c r="A68" s="161"/>
      <c r="B68" s="154"/>
      <c r="C68" s="172"/>
      <c r="D68" s="154"/>
      <c r="E68" s="176"/>
    </row>
    <row r="69" spans="1:5" x14ac:dyDescent="0.4">
      <c r="A69" s="161"/>
      <c r="B69" s="154"/>
      <c r="C69" s="172"/>
      <c r="D69" s="154"/>
      <c r="E69" s="176"/>
    </row>
    <row r="70" spans="1:5" x14ac:dyDescent="0.4">
      <c r="A70" s="161"/>
      <c r="B70" s="154"/>
      <c r="C70" s="174"/>
      <c r="D70" s="155"/>
      <c r="E70" s="180"/>
    </row>
    <row r="71" spans="1:5" x14ac:dyDescent="0.4">
      <c r="A71" s="161"/>
      <c r="B71" s="154"/>
      <c r="C71" s="171" t="s">
        <v>12</v>
      </c>
      <c r="D71" s="156"/>
      <c r="E71" s="175"/>
    </row>
    <row r="72" spans="1:5" x14ac:dyDescent="0.4">
      <c r="A72" s="161"/>
      <c r="B72" s="154"/>
      <c r="C72" s="172"/>
      <c r="D72" s="154"/>
      <c r="E72" s="176"/>
    </row>
    <row r="73" spans="1:5" x14ac:dyDescent="0.4">
      <c r="A73" s="161"/>
      <c r="B73" s="154"/>
      <c r="C73" s="172"/>
      <c r="D73" s="154"/>
      <c r="E73" s="176"/>
    </row>
    <row r="74" spans="1:5" x14ac:dyDescent="0.4">
      <c r="A74" s="161"/>
      <c r="B74" s="154"/>
      <c r="C74" s="172"/>
      <c r="D74" s="154"/>
      <c r="E74" s="176"/>
    </row>
    <row r="75" spans="1:5" ht="19.5" thickBot="1" x14ac:dyDescent="0.45">
      <c r="A75" s="162"/>
      <c r="B75" s="159"/>
      <c r="C75" s="173"/>
      <c r="D75" s="159"/>
      <c r="E75" s="177"/>
    </row>
    <row r="76" spans="1:5" x14ac:dyDescent="0.4">
      <c r="A76" s="160" t="s">
        <v>16</v>
      </c>
      <c r="B76" s="153" t="s">
        <v>15</v>
      </c>
      <c r="C76" s="178" t="s">
        <v>14</v>
      </c>
      <c r="D76" s="153"/>
      <c r="E76" s="179"/>
    </row>
    <row r="77" spans="1:5" x14ac:dyDescent="0.4">
      <c r="A77" s="161"/>
      <c r="B77" s="154"/>
      <c r="C77" s="172"/>
      <c r="D77" s="154"/>
      <c r="E77" s="176"/>
    </row>
    <row r="78" spans="1:5" x14ac:dyDescent="0.4">
      <c r="A78" s="161"/>
      <c r="B78" s="154"/>
      <c r="C78" s="172"/>
      <c r="D78" s="154"/>
      <c r="E78" s="176"/>
    </row>
    <row r="79" spans="1:5" x14ac:dyDescent="0.4">
      <c r="A79" s="161"/>
      <c r="B79" s="154"/>
      <c r="C79" s="172"/>
      <c r="D79" s="154"/>
      <c r="E79" s="176"/>
    </row>
    <row r="80" spans="1:5" x14ac:dyDescent="0.4">
      <c r="A80" s="161"/>
      <c r="B80" s="154"/>
      <c r="C80" s="172"/>
      <c r="D80" s="154"/>
      <c r="E80" s="176"/>
    </row>
    <row r="81" spans="1:5" ht="19.5" thickBot="1" x14ac:dyDescent="0.45">
      <c r="A81" s="162"/>
      <c r="B81" s="159"/>
      <c r="C81" s="173"/>
      <c r="D81" s="159"/>
      <c r="E81" s="177"/>
    </row>
  </sheetData>
  <mergeCells count="55">
    <mergeCell ref="A1:E2"/>
    <mergeCell ref="A3:E4"/>
    <mergeCell ref="A5:B5"/>
    <mergeCell ref="A6:A60"/>
    <mergeCell ref="B6:B40"/>
    <mergeCell ref="C6:C10"/>
    <mergeCell ref="E6:E10"/>
    <mergeCell ref="C11:C15"/>
    <mergeCell ref="E11:E15"/>
    <mergeCell ref="C16:C20"/>
    <mergeCell ref="B41:B60"/>
    <mergeCell ref="C41:C45"/>
    <mergeCell ref="E41:E45"/>
    <mergeCell ref="C46:C50"/>
    <mergeCell ref="E46:E50"/>
    <mergeCell ref="C56:C60"/>
    <mergeCell ref="E56:E60"/>
    <mergeCell ref="E16:E20"/>
    <mergeCell ref="C31:C35"/>
    <mergeCell ref="E31:E35"/>
    <mergeCell ref="C36:C40"/>
    <mergeCell ref="E36:E40"/>
    <mergeCell ref="C21:C25"/>
    <mergeCell ref="C26:C30"/>
    <mergeCell ref="E21:E25"/>
    <mergeCell ref="E26:E30"/>
    <mergeCell ref="D36:D40"/>
    <mergeCell ref="D31:D35"/>
    <mergeCell ref="D46:D50"/>
    <mergeCell ref="D51:D55"/>
    <mergeCell ref="D56:D60"/>
    <mergeCell ref="A76:A81"/>
    <mergeCell ref="B76:B81"/>
    <mergeCell ref="C76:C81"/>
    <mergeCell ref="E76:E81"/>
    <mergeCell ref="D41:D45"/>
    <mergeCell ref="A61:A75"/>
    <mergeCell ref="B61:B75"/>
    <mergeCell ref="C61:C65"/>
    <mergeCell ref="E61:E65"/>
    <mergeCell ref="C66:C70"/>
    <mergeCell ref="E66:E70"/>
    <mergeCell ref="C71:C75"/>
    <mergeCell ref="E71:E75"/>
    <mergeCell ref="C51:C55"/>
    <mergeCell ref="E51:E55"/>
    <mergeCell ref="D76:D81"/>
    <mergeCell ref="D61:D65"/>
    <mergeCell ref="D66:D70"/>
    <mergeCell ref="D71:D75"/>
    <mergeCell ref="D6:D10"/>
    <mergeCell ref="D11:D15"/>
    <mergeCell ref="D16:D20"/>
    <mergeCell ref="D21:D25"/>
    <mergeCell ref="D26:D30"/>
  </mergeCells>
  <phoneticPr fontId="1"/>
  <dataValidations count="1">
    <dataValidation type="list" allowBlank="1" showInputMessage="1" showErrorMessage="1" sqref="D6:D76" xr:uid="{32243083-5995-49FA-978B-BEAF995BA264}">
      <formula1>"有,無"</formula1>
    </dataValidation>
  </dataValidations>
  <pageMargins left="0.7" right="0.7" top="0.75" bottom="0.75" header="0.3" footer="0.3"/>
  <pageSetup paperSize="9" scale="49" orientation="portrait" r:id="rId1"/>
  <rowBreaks count="1" manualBreakCount="1">
    <brk id="60"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DAB95-578D-4658-8CF5-C2457CF2EAC8}">
  <sheetPr>
    <tabColor rgb="FFFBFF57"/>
  </sheetPr>
  <dimension ref="A1:H20"/>
  <sheetViews>
    <sheetView view="pageBreakPreview" zoomScale="85" zoomScaleNormal="100" zoomScaleSheetLayoutView="85" workbookViewId="0">
      <selection activeCell="D6" sqref="D6:D10"/>
    </sheetView>
  </sheetViews>
  <sheetFormatPr defaultColWidth="8.875" defaultRowHeight="18.75" x14ac:dyDescent="0.4"/>
  <cols>
    <col min="1" max="1" width="7.125" style="2" bestFit="1" customWidth="1"/>
    <col min="2" max="2" width="12.875" style="1" customWidth="1"/>
    <col min="3" max="3" width="38.625" style="1" customWidth="1"/>
    <col min="4" max="4" width="79.625" style="1" customWidth="1"/>
    <col min="5" max="5" width="8.625" style="1" customWidth="1"/>
    <col min="6" max="8" width="28.625" customWidth="1"/>
  </cols>
  <sheetData>
    <row r="1" spans="1:8" x14ac:dyDescent="0.4">
      <c r="A1" s="150" t="s">
        <v>152</v>
      </c>
      <c r="B1" s="150"/>
      <c r="C1" s="150"/>
      <c r="D1" s="150"/>
    </row>
    <row r="2" spans="1:8" x14ac:dyDescent="0.4">
      <c r="A2" s="150"/>
      <c r="B2" s="150"/>
      <c r="C2" s="150"/>
      <c r="D2" s="150"/>
    </row>
    <row r="3" spans="1:8" x14ac:dyDescent="0.4">
      <c r="A3" s="151" t="s">
        <v>163</v>
      </c>
      <c r="B3" s="151"/>
      <c r="C3" s="151"/>
      <c r="D3" s="151"/>
    </row>
    <row r="4" spans="1:8" ht="19.5" thickBot="1" x14ac:dyDescent="0.45">
      <c r="A4" s="152"/>
      <c r="B4" s="152"/>
      <c r="C4" s="152"/>
      <c r="D4" s="152"/>
    </row>
    <row r="5" spans="1:8" ht="24.75" thickBot="1" x14ac:dyDescent="0.45">
      <c r="A5" s="184" t="s">
        <v>19</v>
      </c>
      <c r="B5" s="185"/>
      <c r="C5" s="16" t="s">
        <v>18</v>
      </c>
      <c r="D5" s="17" t="s">
        <v>17</v>
      </c>
      <c r="E5" s="15"/>
      <c r="F5" s="18"/>
      <c r="G5" s="3"/>
      <c r="H5" s="3"/>
    </row>
    <row r="6" spans="1:8" x14ac:dyDescent="0.4">
      <c r="A6" s="160" t="s">
        <v>4</v>
      </c>
      <c r="B6" s="153" t="s">
        <v>5</v>
      </c>
      <c r="C6" s="186" t="s">
        <v>164</v>
      </c>
      <c r="D6" s="179"/>
    </row>
    <row r="7" spans="1:8" x14ac:dyDescent="0.4">
      <c r="A7" s="161"/>
      <c r="B7" s="154"/>
      <c r="C7" s="182"/>
      <c r="D7" s="176"/>
    </row>
    <row r="8" spans="1:8" x14ac:dyDescent="0.4">
      <c r="A8" s="161"/>
      <c r="B8" s="154"/>
      <c r="C8" s="182"/>
      <c r="D8" s="176"/>
    </row>
    <row r="9" spans="1:8" x14ac:dyDescent="0.4">
      <c r="A9" s="161"/>
      <c r="B9" s="154"/>
      <c r="C9" s="182"/>
      <c r="D9" s="176"/>
    </row>
    <row r="10" spans="1:8" x14ac:dyDescent="0.4">
      <c r="A10" s="161"/>
      <c r="B10" s="154"/>
      <c r="C10" s="183"/>
      <c r="D10" s="180"/>
    </row>
    <row r="11" spans="1:8" x14ac:dyDescent="0.4">
      <c r="A11" s="161"/>
      <c r="B11" s="154"/>
      <c r="C11" s="181" t="s">
        <v>165</v>
      </c>
      <c r="D11" s="175"/>
    </row>
    <row r="12" spans="1:8" x14ac:dyDescent="0.4">
      <c r="A12" s="161"/>
      <c r="B12" s="154"/>
      <c r="C12" s="182"/>
      <c r="D12" s="176"/>
    </row>
    <row r="13" spans="1:8" x14ac:dyDescent="0.4">
      <c r="A13" s="161"/>
      <c r="B13" s="154"/>
      <c r="C13" s="182"/>
      <c r="D13" s="176"/>
    </row>
    <row r="14" spans="1:8" x14ac:dyDescent="0.4">
      <c r="A14" s="161"/>
      <c r="B14" s="154"/>
      <c r="C14" s="182"/>
      <c r="D14" s="176"/>
    </row>
    <row r="15" spans="1:8" x14ac:dyDescent="0.4">
      <c r="A15" s="161"/>
      <c r="B15" s="154"/>
      <c r="C15" s="183"/>
      <c r="D15" s="180"/>
    </row>
    <row r="16" spans="1:8" x14ac:dyDescent="0.4">
      <c r="A16" s="161"/>
      <c r="B16" s="156" t="s">
        <v>10</v>
      </c>
      <c r="C16" s="171" t="s">
        <v>166</v>
      </c>
      <c r="D16" s="175"/>
    </row>
    <row r="17" spans="1:4" x14ac:dyDescent="0.4">
      <c r="A17" s="161"/>
      <c r="B17" s="154"/>
      <c r="C17" s="172"/>
      <c r="D17" s="176"/>
    </row>
    <row r="18" spans="1:4" x14ac:dyDescent="0.4">
      <c r="A18" s="161"/>
      <c r="B18" s="154"/>
      <c r="C18" s="172"/>
      <c r="D18" s="176"/>
    </row>
    <row r="19" spans="1:4" x14ac:dyDescent="0.4">
      <c r="A19" s="161"/>
      <c r="B19" s="154"/>
      <c r="C19" s="172"/>
      <c r="D19" s="176"/>
    </row>
    <row r="20" spans="1:4" ht="19.5" thickBot="1" x14ac:dyDescent="0.45">
      <c r="A20" s="162"/>
      <c r="B20" s="159"/>
      <c r="C20" s="173"/>
      <c r="D20" s="177"/>
    </row>
  </sheetData>
  <mergeCells count="12">
    <mergeCell ref="B16:B20"/>
    <mergeCell ref="C16:C20"/>
    <mergeCell ref="D16:D20"/>
    <mergeCell ref="A1:D2"/>
    <mergeCell ref="A3:D4"/>
    <mergeCell ref="A5:B5"/>
    <mergeCell ref="A6:A20"/>
    <mergeCell ref="B6:B15"/>
    <mergeCell ref="C6:C10"/>
    <mergeCell ref="D6:D10"/>
    <mergeCell ref="C11:C15"/>
    <mergeCell ref="D11:D15"/>
  </mergeCells>
  <phoneticPr fontId="1"/>
  <pageMargins left="0.7" right="0.7" top="0.75" bottom="0.75" header="0.3" footer="0.3"/>
  <pageSetup paperSize="9" scale="5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A070B-3098-4E1C-98DD-C27F4A1CBA92}">
  <sheetPr>
    <tabColor rgb="FFFBFF57"/>
  </sheetPr>
  <dimension ref="A1:H25"/>
  <sheetViews>
    <sheetView view="pageBreakPreview" zoomScale="85" zoomScaleNormal="100" zoomScaleSheetLayoutView="85" workbookViewId="0">
      <selection activeCell="D30" sqref="D30"/>
    </sheetView>
  </sheetViews>
  <sheetFormatPr defaultColWidth="8.875" defaultRowHeight="18.75" x14ac:dyDescent="0.4"/>
  <cols>
    <col min="1" max="1" width="7.125" style="2" bestFit="1" customWidth="1"/>
    <col min="2" max="2" width="12.875" style="1" customWidth="1"/>
    <col min="3" max="3" width="38.625" style="1" customWidth="1"/>
    <col min="4" max="4" width="79.625" style="1" customWidth="1"/>
    <col min="5" max="5" width="8.625" style="1" customWidth="1"/>
    <col min="6" max="8" width="28.625" customWidth="1"/>
  </cols>
  <sheetData>
    <row r="1" spans="1:8" x14ac:dyDescent="0.4">
      <c r="A1" s="150" t="s">
        <v>152</v>
      </c>
      <c r="B1" s="150"/>
      <c r="C1" s="150"/>
      <c r="D1" s="150"/>
    </row>
    <row r="2" spans="1:8" x14ac:dyDescent="0.4">
      <c r="A2" s="150"/>
      <c r="B2" s="150"/>
      <c r="C2" s="150"/>
      <c r="D2" s="150"/>
    </row>
    <row r="3" spans="1:8" x14ac:dyDescent="0.4">
      <c r="A3" s="151" t="s">
        <v>167</v>
      </c>
      <c r="B3" s="151"/>
      <c r="C3" s="151"/>
      <c r="D3" s="151"/>
    </row>
    <row r="4" spans="1:8" ht="19.5" thickBot="1" x14ac:dyDescent="0.45">
      <c r="A4" s="152"/>
      <c r="B4" s="152"/>
      <c r="C4" s="152"/>
      <c r="D4" s="152"/>
    </row>
    <row r="5" spans="1:8" ht="24.75" thickBot="1" x14ac:dyDescent="0.45">
      <c r="A5" s="184" t="s">
        <v>19</v>
      </c>
      <c r="B5" s="185"/>
      <c r="C5" s="16" t="s">
        <v>18</v>
      </c>
      <c r="D5" s="17" t="s">
        <v>17</v>
      </c>
      <c r="E5" s="15"/>
      <c r="F5" s="18"/>
      <c r="G5" s="3"/>
      <c r="H5" s="3"/>
    </row>
    <row r="6" spans="1:8" ht="18.75" customHeight="1" x14ac:dyDescent="0.4">
      <c r="A6" s="160" t="s">
        <v>4</v>
      </c>
      <c r="B6" s="153" t="s">
        <v>5</v>
      </c>
      <c r="C6" s="186" t="s">
        <v>168</v>
      </c>
      <c r="D6" s="179"/>
    </row>
    <row r="7" spans="1:8" x14ac:dyDescent="0.4">
      <c r="A7" s="161"/>
      <c r="B7" s="154"/>
      <c r="C7" s="182"/>
      <c r="D7" s="176"/>
    </row>
    <row r="8" spans="1:8" x14ac:dyDescent="0.4">
      <c r="A8" s="161"/>
      <c r="B8" s="154"/>
      <c r="C8" s="182"/>
      <c r="D8" s="176"/>
    </row>
    <row r="9" spans="1:8" x14ac:dyDescent="0.4">
      <c r="A9" s="161"/>
      <c r="B9" s="154"/>
      <c r="C9" s="182"/>
      <c r="D9" s="176"/>
    </row>
    <row r="10" spans="1:8" x14ac:dyDescent="0.4">
      <c r="A10" s="161"/>
      <c r="B10" s="154"/>
      <c r="C10" s="183"/>
      <c r="D10" s="180"/>
    </row>
    <row r="11" spans="1:8" x14ac:dyDescent="0.4">
      <c r="A11" s="161"/>
      <c r="B11" s="154"/>
      <c r="C11" s="181" t="s">
        <v>169</v>
      </c>
      <c r="D11" s="175"/>
    </row>
    <row r="12" spans="1:8" x14ac:dyDescent="0.4">
      <c r="A12" s="161"/>
      <c r="B12" s="154"/>
      <c r="C12" s="182"/>
      <c r="D12" s="176"/>
    </row>
    <row r="13" spans="1:8" x14ac:dyDescent="0.4">
      <c r="A13" s="161"/>
      <c r="B13" s="154"/>
      <c r="C13" s="182"/>
      <c r="D13" s="176"/>
    </row>
    <row r="14" spans="1:8" x14ac:dyDescent="0.4">
      <c r="A14" s="161"/>
      <c r="B14" s="154"/>
      <c r="C14" s="182"/>
      <c r="D14" s="176"/>
    </row>
    <row r="15" spans="1:8" x14ac:dyDescent="0.4">
      <c r="A15" s="161"/>
      <c r="B15" s="154"/>
      <c r="C15" s="183"/>
      <c r="D15" s="180"/>
    </row>
    <row r="16" spans="1:8" x14ac:dyDescent="0.4">
      <c r="A16" s="161"/>
      <c r="B16" s="154"/>
      <c r="C16" s="181" t="s">
        <v>170</v>
      </c>
      <c r="D16" s="175"/>
    </row>
    <row r="17" spans="1:4" x14ac:dyDescent="0.4">
      <c r="A17" s="161"/>
      <c r="B17" s="154"/>
      <c r="C17" s="182"/>
      <c r="D17" s="176"/>
    </row>
    <row r="18" spans="1:4" x14ac:dyDescent="0.4">
      <c r="A18" s="161"/>
      <c r="B18" s="154"/>
      <c r="C18" s="182"/>
      <c r="D18" s="176"/>
    </row>
    <row r="19" spans="1:4" x14ac:dyDescent="0.4">
      <c r="A19" s="161"/>
      <c r="B19" s="154"/>
      <c r="C19" s="182"/>
      <c r="D19" s="176"/>
    </row>
    <row r="20" spans="1:4" x14ac:dyDescent="0.4">
      <c r="A20" s="161"/>
      <c r="B20" s="155"/>
      <c r="C20" s="183"/>
      <c r="D20" s="180"/>
    </row>
    <row r="21" spans="1:4" x14ac:dyDescent="0.4">
      <c r="A21" s="161"/>
      <c r="B21" s="156" t="s">
        <v>10</v>
      </c>
      <c r="C21" s="171" t="s">
        <v>171</v>
      </c>
      <c r="D21" s="175"/>
    </row>
    <row r="22" spans="1:4" x14ac:dyDescent="0.4">
      <c r="A22" s="161"/>
      <c r="B22" s="154"/>
      <c r="C22" s="172"/>
      <c r="D22" s="176"/>
    </row>
    <row r="23" spans="1:4" x14ac:dyDescent="0.4">
      <c r="A23" s="161"/>
      <c r="B23" s="154"/>
      <c r="C23" s="172"/>
      <c r="D23" s="176"/>
    </row>
    <row r="24" spans="1:4" x14ac:dyDescent="0.4">
      <c r="A24" s="161"/>
      <c r="B24" s="154"/>
      <c r="C24" s="172"/>
      <c r="D24" s="176"/>
    </row>
    <row r="25" spans="1:4" ht="19.5" thickBot="1" x14ac:dyDescent="0.45">
      <c r="A25" s="162"/>
      <c r="B25" s="159"/>
      <c r="C25" s="173"/>
      <c r="D25" s="177"/>
    </row>
  </sheetData>
  <mergeCells count="14">
    <mergeCell ref="A1:D2"/>
    <mergeCell ref="A3:D4"/>
    <mergeCell ref="A5:B5"/>
    <mergeCell ref="A6:A25"/>
    <mergeCell ref="C6:C10"/>
    <mergeCell ref="D6:D10"/>
    <mergeCell ref="C11:C15"/>
    <mergeCell ref="D11:D15"/>
    <mergeCell ref="B21:B25"/>
    <mergeCell ref="C21:C25"/>
    <mergeCell ref="D21:D25"/>
    <mergeCell ref="B6:B20"/>
    <mergeCell ref="C16:C20"/>
    <mergeCell ref="D16:D20"/>
  </mergeCells>
  <phoneticPr fontId="1"/>
  <pageMargins left="0.7" right="0.7" top="0.75" bottom="0.75" header="0.3" footer="0.3"/>
  <pageSetup paperSize="9" scale="4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1A895-918E-4D69-85B6-13A7CF8AE4F2}">
  <sheetPr>
    <tabColor rgb="FFFBFF57"/>
  </sheetPr>
  <dimension ref="A1:H20"/>
  <sheetViews>
    <sheetView view="pageBreakPreview" zoomScale="85" zoomScaleNormal="100" zoomScaleSheetLayoutView="85" workbookViewId="0">
      <selection activeCell="D6" sqref="D6:D10"/>
    </sheetView>
  </sheetViews>
  <sheetFormatPr defaultColWidth="8.875" defaultRowHeight="18.75" x14ac:dyDescent="0.4"/>
  <cols>
    <col min="1" max="1" width="7.125" style="2" bestFit="1" customWidth="1"/>
    <col min="2" max="2" width="12.875" style="1" customWidth="1"/>
    <col min="3" max="3" width="38.625" style="1" customWidth="1"/>
    <col min="4" max="4" width="79.625" style="1" customWidth="1"/>
    <col min="5" max="5" width="8.625" style="1" customWidth="1"/>
    <col min="6" max="8" width="28.625" customWidth="1"/>
  </cols>
  <sheetData>
    <row r="1" spans="1:8" x14ac:dyDescent="0.4">
      <c r="A1" s="150" t="s">
        <v>152</v>
      </c>
      <c r="B1" s="150"/>
      <c r="C1" s="150"/>
      <c r="D1" s="150"/>
    </row>
    <row r="2" spans="1:8" x14ac:dyDescent="0.4">
      <c r="A2" s="150"/>
      <c r="B2" s="150"/>
      <c r="C2" s="150"/>
      <c r="D2" s="150"/>
    </row>
    <row r="3" spans="1:8" x14ac:dyDescent="0.4">
      <c r="A3" s="151" t="s">
        <v>173</v>
      </c>
      <c r="B3" s="151"/>
      <c r="C3" s="151"/>
      <c r="D3" s="151"/>
    </row>
    <row r="4" spans="1:8" ht="19.5" thickBot="1" x14ac:dyDescent="0.45">
      <c r="A4" s="152"/>
      <c r="B4" s="152"/>
      <c r="C4" s="152"/>
      <c r="D4" s="152"/>
    </row>
    <row r="5" spans="1:8" ht="24.75" thickBot="1" x14ac:dyDescent="0.45">
      <c r="A5" s="184" t="s">
        <v>19</v>
      </c>
      <c r="B5" s="185"/>
      <c r="C5" s="16" t="s">
        <v>18</v>
      </c>
      <c r="D5" s="17" t="s">
        <v>17</v>
      </c>
      <c r="E5" s="15"/>
      <c r="F5" s="18"/>
      <c r="G5" s="3"/>
      <c r="H5" s="3"/>
    </row>
    <row r="6" spans="1:8" ht="18.75" customHeight="1" x14ac:dyDescent="0.4">
      <c r="A6" s="160" t="s">
        <v>4</v>
      </c>
      <c r="B6" s="190" t="s">
        <v>5</v>
      </c>
      <c r="C6" s="186" t="s">
        <v>172</v>
      </c>
      <c r="D6" s="179"/>
    </row>
    <row r="7" spans="1:8" x14ac:dyDescent="0.4">
      <c r="A7" s="161"/>
      <c r="B7" s="188"/>
      <c r="C7" s="182"/>
      <c r="D7" s="176"/>
    </row>
    <row r="8" spans="1:8" x14ac:dyDescent="0.4">
      <c r="A8" s="161"/>
      <c r="B8" s="188"/>
      <c r="C8" s="182"/>
      <c r="D8" s="176"/>
    </row>
    <row r="9" spans="1:8" x14ac:dyDescent="0.4">
      <c r="A9" s="161"/>
      <c r="B9" s="188"/>
      <c r="C9" s="182"/>
      <c r="D9" s="176"/>
    </row>
    <row r="10" spans="1:8" x14ac:dyDescent="0.4">
      <c r="A10" s="161"/>
      <c r="B10" s="188"/>
      <c r="C10" s="183"/>
      <c r="D10" s="180"/>
    </row>
    <row r="11" spans="1:8" x14ac:dyDescent="0.4">
      <c r="A11" s="161"/>
      <c r="B11" s="188"/>
      <c r="C11" s="181" t="s">
        <v>174</v>
      </c>
      <c r="D11" s="175"/>
    </row>
    <row r="12" spans="1:8" x14ac:dyDescent="0.4">
      <c r="A12" s="161"/>
      <c r="B12" s="188"/>
      <c r="C12" s="182"/>
      <c r="D12" s="176"/>
    </row>
    <row r="13" spans="1:8" x14ac:dyDescent="0.4">
      <c r="A13" s="161"/>
      <c r="B13" s="188"/>
      <c r="C13" s="182"/>
      <c r="D13" s="176"/>
    </row>
    <row r="14" spans="1:8" x14ac:dyDescent="0.4">
      <c r="A14" s="161"/>
      <c r="B14" s="188"/>
      <c r="C14" s="182"/>
      <c r="D14" s="176"/>
    </row>
    <row r="15" spans="1:8" x14ac:dyDescent="0.4">
      <c r="A15" s="161"/>
      <c r="B15" s="188"/>
      <c r="C15" s="183"/>
      <c r="D15" s="180"/>
    </row>
    <row r="16" spans="1:8" x14ac:dyDescent="0.4">
      <c r="A16" s="161"/>
      <c r="B16" s="187" t="s">
        <v>10</v>
      </c>
      <c r="C16" s="171" t="s">
        <v>175</v>
      </c>
      <c r="D16" s="175"/>
    </row>
    <row r="17" spans="1:4" x14ac:dyDescent="0.4">
      <c r="A17" s="161"/>
      <c r="B17" s="188"/>
      <c r="C17" s="172"/>
      <c r="D17" s="176"/>
    </row>
    <row r="18" spans="1:4" x14ac:dyDescent="0.4">
      <c r="A18" s="161"/>
      <c r="B18" s="188"/>
      <c r="C18" s="172"/>
      <c r="D18" s="176"/>
    </row>
    <row r="19" spans="1:4" x14ac:dyDescent="0.4">
      <c r="A19" s="161"/>
      <c r="B19" s="188"/>
      <c r="C19" s="172"/>
      <c r="D19" s="176"/>
    </row>
    <row r="20" spans="1:4" ht="19.5" thickBot="1" x14ac:dyDescent="0.45">
      <c r="A20" s="162"/>
      <c r="B20" s="189"/>
      <c r="C20" s="173"/>
      <c r="D20" s="177"/>
    </row>
  </sheetData>
  <mergeCells count="12">
    <mergeCell ref="B16:B20"/>
    <mergeCell ref="C16:C20"/>
    <mergeCell ref="D16:D20"/>
    <mergeCell ref="A1:D2"/>
    <mergeCell ref="A3:D4"/>
    <mergeCell ref="A5:B5"/>
    <mergeCell ref="A6:A20"/>
    <mergeCell ref="B6:B15"/>
    <mergeCell ref="C6:C10"/>
    <mergeCell ref="D6:D10"/>
    <mergeCell ref="C11:C15"/>
    <mergeCell ref="D11:D15"/>
  </mergeCells>
  <phoneticPr fontId="1"/>
  <pageMargins left="0.7" right="0.7" top="0.75" bottom="0.75" header="0.3" footer="0.3"/>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8</vt:i4>
      </vt:variant>
    </vt:vector>
  </HeadingPairs>
  <TitlesOfParts>
    <vt:vector size="22" baseType="lpstr">
      <vt:lpstr>使用上の注意</vt:lpstr>
      <vt:lpstr>①対象シート判定・提出時期・対象規模判定</vt:lpstr>
      <vt:lpstr>②必要資料</vt:lpstr>
      <vt:lpstr>1</vt:lpstr>
      <vt:lpstr>2</vt:lpstr>
      <vt:lpstr>3</vt:lpstr>
      <vt:lpstr>4</vt:lpstr>
      <vt:lpstr>5</vt:lpstr>
      <vt:lpstr>6</vt:lpstr>
      <vt:lpstr>7</vt:lpstr>
      <vt:lpstr>8</vt:lpstr>
      <vt:lpstr>9</vt:lpstr>
      <vt:lpstr>10</vt:lpstr>
      <vt:lpstr>11</vt:lpstr>
      <vt:lpstr>'1'!Print_Area</vt:lpstr>
      <vt:lpstr>①対象シート判定・提出時期・対象規模判定!Print_Area</vt:lpstr>
      <vt:lpstr>'2'!Print_Area</vt:lpstr>
      <vt:lpstr>②必要資料!Print_Area</vt:lpstr>
      <vt:lpstr>'3'!Print_Area</vt:lpstr>
      <vt:lpstr>'4'!Print_Area</vt:lpstr>
      <vt:lpstr>'5'!Print_Area</vt:lpstr>
      <vt:lpstr>'6'!Print_Area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2026-08-07T05:35:30Z</dcterms:created>
  <dcterms:modified xsi:type="dcterms:W3CDTF">2026-08-07T05:40:13Z</dcterms:modified>
</cp:coreProperties>
</file>